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26" documentId="13_ncr:1_{F6CB121F-512D-4AA6-A0C1-0FB36C537598}" xr6:coauthVersionLast="47" xr6:coauthVersionMax="47" xr10:uidLastSave="{261974F4-660B-47F7-8361-C0227E6EA78B}"/>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<sst xmlns="http://schemas.openxmlformats.org/spreadsheetml/2006/main" count="179017" uniqueCount="39101">
  <si>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</si>
  <si>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</si>
  <si>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</si>
  <si>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</si>
  <si>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</si>
  <si>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</si>
  <si>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</si>
  <si>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</si>
  <si>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</si>
  <si>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</si>
  <si>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</si>
  <si>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</si>
  <si>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</si>
  <si>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</si>
  <si>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</si>
  <si>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</si>
  <si>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</si>
  <si>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</si>
  <si>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</si>
  <si>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</si>
  <si>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</si>
  <si>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</si>
  <si>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</si>
  <si>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</si>
  <si>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</si>
  <si>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</si>
  <si>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</si>
  <si>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</si>
  <si>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</si>
  <si>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</si>
  <si>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</si>
  <si>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</si>
  <si>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</si>
  <si>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</si>
  <si>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</si>
  <si>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</si>
  <si>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</si>
  <si>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</si>
  <si>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</si>
  <si>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</si>
  <si>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</si>
  <si>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</si>
  <si>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</si>
  <si>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</si>
  <si>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</si>
  <si>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</si>
  <si>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</si>
  <si>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</si>
  <si>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</si>
  <si>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</si>
  <si>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</si>
  <si>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</si>
  <si>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</si>
  <si>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</si>
  <si>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</si>
  <si>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</si>
  <si>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</si>
  <si>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</si>
  <si>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</si>
  <si>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</si>
  <si>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</si>
  <si>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</si>
  <si>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</si>
  <si>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</si>
  <si>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</si>
  <si>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</si>
  <si>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</si>
  <si>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</si>
  <si>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</si>
  <si>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</si>
  <si>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</si>
  <si>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</si>
  <si>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</si>
  <si>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</si>
  <si>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</si>
  <si>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</si>
  <si>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</si>
  <si>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</si>
  <si>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</si>
  <si>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</si>
  <si>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</si>
  <si>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</si>
  <si>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</si>
  <si>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</si>
  <si>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</si>
  <si>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</si>
  <si>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</si>
  <si>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</si>
  <si>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</si>
  <si>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</si>
  <si>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</si>
  <si>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</si>
  <si>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</si>
  <si>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</si>
  <si>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</si>
  <si>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</si>
  <si>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</si>
  <si>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</si>
  <si>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</si>
  <si>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</si>
  <si>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</si>
  <si>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</si>
  <si>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</si>
  <si>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</si>
  <si>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</si>
  <si>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</si>
  <si>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</si>
  <si>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</si>
  <si>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</si>
  <si>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</si>
  <si>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</si>
  <si>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</si>
  <si>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</si>
  <si>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</si>
  <si>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</si>
  <si>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</si>
  <si>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</si>
  <si>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</si>
  <si>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</si>
  <si>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</si>
  <si>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</si>
  <si>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</si>
  <si>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</si>
  <si>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</si>
  <si>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</si>
  <si>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</si>
  <si>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</si>
  <si>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</si>
  <si>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</si>
  <si>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</si>
  <si>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</si>
  <si>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</si>
  <si>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</si>
  <si>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</si>
  <si>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</si>
  <si>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</si>
  <si>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</si>
  <si>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</si>
  <si>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</si>
  <si>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</si>
  <si>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</si>
  <si>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</si>
  <si>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</si>
  <si>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</si>
  <si>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</si>
  <si>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</si>
  <si>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</si>
  <si>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</si>
  <si>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</si>
  <si>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</si>
  <si>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</si>
  <si>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</si>
  <si>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</si>
  <si>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</si>
  <si>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</si>
  <si>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</si>
  <si>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</si>
  <si>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</si>
  <si>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</si>
  <si>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</si>
  <si>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</si>
  <si>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</si>
  <si>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</si>
  <si>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</si>
  <si>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</si>
  <si>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</si>
  <si>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</si>
  <si>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</si>
  <si>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</si>
  <si>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</si>
  <si>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</si>
  <si>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</si>
  <si>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</si>
  <si>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</si>
  <si>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</si>
  <si>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</si>
  <si>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</si>
  <si>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</si>
  <si>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</si>
  <si>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</si>
  <si>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</si>
  <si>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</si>
  <si>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</si>
  <si>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</si>
  <si>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</si>
  <si>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</si>
  <si>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</si>
  <si>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</si>
  <si>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</si>
  <si>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</si>
  <si>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</si>
  <si>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</si>
  <si>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</si>
  <si>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</si>
  <si>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</si>
  <si>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</si>
  <si>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</si>
  <si>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</si>
  <si>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</si>
  <si>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</si>
  <si>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</si>
  <si>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</si>
  <si>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</si>
  <si>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</si>
  <si>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</si>
  <si>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</si>
  <si>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</si>
  <si>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</si>
  <si>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</si>
  <si>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</si>
  <si>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</si>
  <si>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</si>
  <si>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</si>
  <si>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</si>
  <si>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</si>
  <si>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</si>
  <si>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</si>
  <si>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</si>
  <si>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</si>
  <si>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</si>
  <si>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</si>
  <si>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</si>
  <si>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</si>
  <si>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</si>
  <si>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</si>
  <si>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</si>
  <si>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</si>
  <si>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</si>
  <si>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</si>
  <si>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</si>
  <si>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</si>
  <si>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</si>
  <si>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</si>
  <si>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</si>
  <si>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</si>
  <si>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</si>
  <si>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</si>
  <si>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</si>
  <si>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</si>
  <si>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</si>
  <si>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</si>
  <si>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</si>
  <si>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</si>
  <si>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</si>
  <si>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</si>
  <si>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</si>
  <si>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</si>
  <si>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</si>
  <si>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</si>
  <si>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</si>
  <si>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</si>
  <si>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</si>
  <si>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</si>
  <si>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</si>
  <si>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</si>
  <si>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</si>
  <si>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</si>
  <si>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</si>
  <si>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</si>
  <si>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</si>
  <si>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</si>
  <si>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</si>
  <si>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</si>
  <si>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</si>
  <si>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</si>
  <si>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</si>
  <si>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</si>
  <si>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</si>
  <si>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</si>
  <si>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</si>
  <si>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</si>
  <si>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</si>
  <si>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</si>
  <si>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</si>
  <si>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</si>
  <si>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</si>
  <si>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</si>
  <si>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</si>
  <si>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</si>
  <si>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</si>
  <si>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</si>
  <si>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</si>
  <si>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</si>
  <si>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</si>
  <si>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</si>
  <si>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</si>
  <si>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</si>
  <si>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</si>
  <si>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</si>
  <si>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</si>
  <si>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</si>
  <si>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</si>
  <si>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</si>
  <si>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</si>
  <si>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</si>
  <si>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</si>
  <si>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</si>
  <si>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</si>
  <si>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</si>
  <si>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</si>
  <si>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</si>
  <si>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</si>
  <si>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</si>
  <si>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</si>
  <si>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</si>
  <si>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</si>
  <si>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</si>
  <si>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</si>
  <si>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</si>
  <si>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</si>
  <si>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</si>
  <si>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</si>
  <si>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</si>
  <si>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</si>
  <si>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</si>
  <si>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</si>
  <si>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</si>
  <si>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</si>
  <si>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</si>
  <si>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</si>
  <si>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</si>
  <si>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</si>
  <si>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</si>
  <si>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</si>
  <si>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</si>
  <si>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</si>
  <si>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</si>
  <si>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</si>
  <si>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</si>
  <si>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</si>
  <si>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</si>
  <si>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</si>
  <si>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</si>
  <si>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</si>
  <si>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</si>
  <si>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</si>
  <si>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</si>
  <si>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</si>
  <si>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</si>
  <si>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</si>
  <si>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</si>
  <si>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</si>
  <si>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</si>
  <si>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</si>
  <si>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</si>
  <si>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</si>
  <si>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</si>
  <si>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</si>
  <si>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</si>
  <si>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</si>
  <si>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</si>
  <si>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</si>
  <si>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</si>
  <si>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</si>
  <si>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</si>
  <si>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</si>
  <si>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</si>
  <si>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</si>
  <si>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</si>
  <si>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</si>
  <si>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</si>
  <si>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</si>
  <si>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</si>
  <si>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</si>
  <si>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</si>
  <si>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</si>
  <si>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</si>
  <si>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</si>
  <si>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</si>
  <si>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</si>
  <si>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</si>
  <si>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</si>
  <si>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</si>
  <si>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</si>
  <si>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</si>
  <si>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</si>
  <si>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</si>
  <si>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</si>
  <si>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</si>
  <si>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</si>
  <si>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</si>
  <si>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</si>
  <si>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</si>
  <si>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</si>
  <si>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</si>
  <si>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</si>
  <si>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</si>
  <si>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</si>
  <si>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</si>
  <si>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</si>
  <si>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</si>
  <si>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</si>
  <si>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</si>
  <si>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</si>
  <si>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</si>
  <si>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</si>
  <si>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</si>
  <si>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</si>
  <si>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</si>
  <si>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</si>
  <si>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</si>
  <si>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</si>
  <si>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</si>
  <si>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</si>
  <si>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</si>
  <si>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</si>
  <si>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</si>
  <si>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</si>
  <si>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</si>
  <si>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</si>
  <si>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</si>
  <si>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</si>
  <si>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</si>
  <si>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</si>
  <si>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</si>
  <si>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</si>
  <si>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</si>
  <si>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</si>
  <si>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</si>
  <si>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</si>
  <si>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</si>
  <si>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</si>
  <si>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</si>
  <si>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</si>
  <si>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</si>
  <si>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</si>
  <si>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</si>
  <si>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</si>
  <si>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</si>
  <si>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</si>
  <si>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</si>
  <si>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</si>
  <si>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</si>
  <si>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</si>
  <si>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</si>
  <si>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</si>
  <si>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</si>
  <si>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</si>
  <si>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</si>
  <si>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</si>
  <si>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</si>
  <si>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</si>
  <si>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</si>
  <si>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</si>
  <si>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</si>
  <si>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</si>
  <si>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</si>
  <si>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</si>
  <si>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</si>
  <si>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</si>
  <si>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</si>
  <si>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</si>
  <si>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</si>
  <si>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</si>
  <si>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</si>
  <si>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</si>
  <si>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</si>
  <si>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</si>
  <si>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</si>
  <si>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</si>
  <si>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</si>
  <si>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</si>
  <si>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</si>
  <si>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</si>
  <si>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</si>
  <si>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</si>
  <si>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</si>
  <si>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</si>
  <si>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</si>
  <si>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</si>
  <si>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</si>
  <si>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</si>
  <si>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</si>
  <si>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</si>
  <si>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</si>
  <si>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</si>
  <si>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</si>
  <si>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</si>
  <si>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</si>
  <si>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</si>
  <si>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</si>
  <si>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</si>
  <si>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</si>
  <si>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</si>
  <si>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</si>
  <si>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</si>
  <si>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</si>
  <si>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</si>
  <si>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</si>
  <si>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</si>
  <si>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</si>
  <si>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</si>
  <si>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</si>
  <si>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</si>
  <si>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</si>
  <si>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</si>
  <si>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</si>
  <si>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</si>
  <si>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</si>
  <si>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</si>
  <si>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</si>
  <si>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</si>
  <si>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</si>
  <si>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</si>
  <si>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</si>
  <si>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</si>
  <si>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</si>
  <si>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</si>
  <si>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</si>
  <si>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</si>
  <si>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</si>
  <si>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</si>
  <si>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</si>
  <si>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</si>
  <si>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</si>
  <si>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</si>
  <si>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</si>
  <si>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</si>
  <si>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</si>
  <si>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</si>
  <si>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</si>
  <si>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</si>
  <si>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</si>
  <si>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</si>
  <si>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</si>
  <si>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</si>
  <si>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</si>
  <si>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</si>
  <si>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</si>
  <si>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</si>
  <si>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</si>
  <si>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</si>
  <si>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</si>
  <si>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</si>
  <si>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</si>
  <si>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</si>
  <si>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</si>
  <si>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</si>
  <si>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</si>
  <si>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</si>
  <si>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</si>
  <si>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</si>
  <si>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</si>
  <si>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</si>
  <si>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</si>
  <si>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</si>
  <si>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</si>
  <si>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</si>
  <si>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</si>
  <si>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</si>
  <si>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</si>
  <si>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</si>
  <si>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</si>
  <si>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</si>
  <si>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</si>
  <si>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</si>
  <si>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</si>
  <si>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</si>
  <si>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</si>
  <si>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</si>
  <si>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</si>
  <si>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</si>
  <si>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</si>
  <si>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</si>
  <si>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</si>
  <si>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</si>
  <si>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</si>
  <si>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</si>
  <si>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</si>
  <si>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</si>
  <si>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</si>
  <si>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</si>
  <si>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</si>
  <si>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</si>
  <si>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</si>
  <si>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</si>
  <si>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</si>
  <si>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</si>
  <si>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</si>
  <si>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</si>
  <si>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</si>
  <si>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</si>
  <si>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</si>
  <si>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</si>
  <si>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</si>
  <si>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</si>
  <si>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</si>
  <si>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</si>
  <si>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</si>
  <si>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</si>
  <si>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</si>
  <si>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</si>
  <si>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</si>
  <si>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</si>
  <si>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</si>
  <si>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</si>
  <si>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</si>
  <si>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</si>
  <si>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</si>
  <si>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</si>
  <si>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</si>
  <si>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</si>
  <si>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</si>
  <si>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</si>
  <si>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</si>
  <si>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</si>
  <si>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</si>
  <si>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</si>
  <si>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</si>
  <si>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</si>
  <si>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</si>
  <si>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</si>
  <si>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</si>
  <si>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</si>
  <si>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</si>
  <si>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</si>
  <si>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</si>
  <si>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</si>
  <si>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</si>
  <si>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</si>
  <si>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</si>
  <si>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</si>
  <si>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</si>
  <si>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</si>
  <si>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</si>
  <si>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</si>
  <si>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</si>
  <si>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</si>
  <si>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</si>
  <si>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</si>
  <si>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</si>
  <si>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</si>
  <si>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</si>
  <si>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</si>
  <si>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</si>
  <si>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</si>
  <si>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</si>
  <si>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</si>
  <si>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</si>
  <si>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</si>
  <si>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</si>
  <si>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</si>
  <si>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</si>
  <si>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</si>
  <si>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</si>
  <si>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</si>
  <si>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</si>
  <si>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</si>
  <si>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</si>
  <si>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</si>
  <si>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</si>
  <si>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</si>
  <si>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</si>
  <si>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</si>
  <si>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</si>
  <si>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</si>
  <si>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</si>
  <si>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</si>
  <si>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</si>
  <si>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</si>
  <si>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</si>
  <si>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</si>
  <si>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</si>
  <si>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</si>
  <si>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</si>
  <si>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</si>
  <si>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</si>
  <si>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</si>
  <si>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</si>
  <si>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</si>
  <si>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</si>
  <si>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</si>
  <si>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</si>
  <si>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</si>
  <si>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</si>
  <si>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</si>
  <si>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</si>
  <si>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</si>
  <si>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</si>
  <si>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</si>
  <si>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</si>
  <si>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</si>
  <si>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</si>
  <si>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</si>
  <si>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</si>
  <si>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</si>
  <si>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</si>
  <si>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</si>
  <si>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</si>
  <si>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</si>
  <si>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</si>
  <si>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</si>
  <si>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</si>
  <si>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</si>
  <si>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</si>
  <si>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</si>
  <si>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</si>
  <si>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</si>
  <si>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</si>
  <si>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</si>
  <si>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</si>
  <si>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</si>
  <si>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</si>
  <si>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</si>
  <si>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</si>
  <si>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</si>
  <si>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</si>
  <si>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</si>
  <si>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</si>
  <si>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</si>
  <si>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</si>
  <si>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</si>
  <si>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</si>
  <si>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</si>
  <si>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</si>
  <si>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</si>
  <si>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</si>
  <si>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</si>
  <si>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</si>
  <si>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</si>
  <si>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</si>
  <si>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</si>
  <si>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</si>
  <si>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</si>
  <si>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</si>
  <si>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</si>
  <si>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</si>
  <si>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</si>
  <si>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</si>
  <si>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</si>
  <si>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</si>
  <si>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</si>
  <si>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</si>
  <si>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</si>
  <si>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</si>
  <si>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</si>
  <si>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</si>
  <si>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</si>
  <si>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</si>
  <si>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</si>
  <si>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</si>
  <si>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</si>
  <si>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</si>
  <si>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</si>
  <si>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</si>
  <si>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</si>
  <si>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</si>
  <si>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</si>
  <si>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</si>
  <si>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</si>
  <si>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</si>
  <si>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</si>
  <si>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</si>
  <si>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</si>
  <si>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</si>
  <si>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</si>
  <si>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</si>
  <si>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</si>
  <si>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</si>
  <si>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</si>
  <si>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</si>
  <si>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</si>
  <si>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</si>
  <si>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</si>
  <si>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</si>
  <si>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</si>
  <si>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</si>
  <si>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</si>
  <si>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</si>
  <si>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</si>
  <si>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</si>
  <si>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</si>
  <si>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</si>
  <si>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</si>
  <si>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</si>
  <si>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</si>
  <si>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</si>
  <si>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</si>
  <si>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</si>
  <si>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</si>
  <si>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</si>
  <si>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</si>
  <si>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</si>
  <si>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</si>
  <si>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</si>
  <si>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</si>
  <si>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</si>
  <si>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</si>
  <si>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</si>
  <si>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</si>
  <si>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</si>
  <si>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</si>
  <si>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</si>
  <si>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</si>
  <si>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</si>
  <si>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</si>
  <si>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</si>
  <si>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</si>
  <si>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</si>
  <si>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</si>
  <si>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</si>
  <si>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</si>
  <si>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</si>
  <si>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</si>
  <si>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</si>
  <si>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</si>
  <si>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</si>
  <si>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</si>
  <si>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</si>
  <si>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</si>
  <si>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</si>
  <si>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</si>
  <si>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</si>
  <si>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</si>
  <si>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</si>
  <si>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</si>
  <si>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</si>
  <si>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</si>
  <si>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</si>
  <si>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</si>
  <si>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</si>
  <si>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</si>
  <si>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</si>
  <si>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</si>
  <si>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</si>
  <si>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</si>
  <si>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</si>
  <si>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</si>
  <si>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</si>
  <si>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</si>
  <si>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</si>
  <si>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</si>
  <si>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</si>
  <si>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</si>
  <si>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</si>
  <si>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</si>
  <si>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</si>
  <si>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</si>
  <si>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</si>
  <si>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</si>
  <si>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</si>
  <si>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</si>
  <si>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</si>
  <si>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</si>
  <si>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</si>
  <si>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</si>
  <si>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</si>
  <si>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</si>
  <si>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</si>
  <si>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</si>
  <si>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</si>
  <si>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</si>
  <si>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</si>
  <si>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</si>
  <si>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</si>
  <si>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</si>
  <si>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</si>
  <si>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</si>
  <si>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</si>
  <si>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</si>
  <si>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</si>
  <si>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</si>
  <si>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</si>
  <si>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</si>
  <si>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</si>
  <si>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</si>
  <si>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</si>
  <si>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</si>
  <si>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</si>
  <si>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</si>
  <si>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</si>
  <si>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</si>
  <si>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</si>
  <si>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</si>
  <si>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</si>
  <si>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</si>
  <si>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</si>
  <si>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</si>
  <si>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</si>
  <si>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</si>
  <si>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</si>
  <si>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</si>
  <si>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</si>
  <si>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</si>
  <si>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</si>
  <si>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</si>
  <si>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</si>
  <si>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</si>
  <si>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</si>
  <si>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</si>
  <si>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</si>
  <si>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</si>
  <si>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</si>
  <si>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</si>
  <si>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</si>
  <si>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</si>
  <si>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</si>
  <si>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</si>
  <si>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</si>
  <si>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</si>
  <si>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</si>
  <si>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</si>
  <si>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</si>
  <si>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</si>
  <si>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</si>
  <si>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</si>
  <si>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</si>
  <si>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</si>
  <si>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</si>
  <si>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</si>
  <si>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</si>
  <si>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</si>
  <si>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</si>
  <si>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</si>
  <si>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</si>
  <si>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</si>
  <si>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</si>
  <si>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</si>
  <si>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</si>
  <si>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</si>
  <si>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</si>
  <si>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</si>
  <si>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</si>
  <si>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</si>
  <si>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</si>
  <si>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</si>
  <si>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</si>
  <si>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</si>
  <si>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</si>
  <si>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</si>
  <si>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</si>
  <si>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</si>
  <si>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</si>
  <si>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</si>
  <si>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</si>
  <si>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</si>
  <si>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</si>
  <si>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</si>
  <si>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</si>
  <si>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</si>
  <si>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</si>
  <si>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</si>
  <si>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</si>
  <si>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</si>
  <si>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</si>
  <si>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</si>
  <si>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</si>
  <si>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</si>
  <si>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</si>
  <si>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</si>
  <si>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</si>
  <si>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</si>
  <si>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</si>
  <si>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</si>
  <si>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</si>
  <si>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</si>
  <si>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</si>
  <si>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</si>
  <si>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</si>
  <si>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</si>
  <si>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</si>
  <si>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</si>
  <si>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</si>
  <si>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</si>
  <si>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</si>
  <si>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</si>
  <si>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</si>
  <si>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</si>
  <si>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</si>
  <si>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</si>
  <si>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</si>
  <si>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</si>
  <si>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</si>
  <si>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</si>
  <si>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</si>
  <si>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</si>
  <si>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</si>
  <si>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</si>
  <si>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</si>
  <si>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</si>
  <si>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</si>
  <si>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</si>
  <si>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</si>
  <si>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</si>
  <si>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</si>
  <si>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</si>
  <si>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</si>
  <si>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</si>
  <si>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</si>
  <si>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</si>
  <si>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</si>
  <si>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</si>
  <si>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</si>
  <si>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</si>
  <si>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</si>
  <si>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</si>
  <si>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</si>
  <si>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</si>
  <si>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</si>
  <si>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</si>
  <si>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</si>
  <si>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</si>
  <si>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</si>
  <si>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</si>
  <si>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</si>
  <si>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</si>
  <si>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</si>
  <si>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</si>
  <si>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</si>
  <si>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</si>
  <si>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</si>
  <si>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</si>
  <si>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</si>
  <si>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</si>
  <si>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</si>
  <si>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</si>
  <si>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</si>
  <si>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</si>
  <si>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</si>
  <si>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</si>
  <si>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</si>
  <si>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</si>
  <si>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</si>
  <si>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</si>
  <si>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</si>
  <si>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</si>
  <si>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</si>
  <si>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</si>
  <si>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</si>
  <si>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</si>
  <si>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</si>
  <si>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</si>
  <si>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</si>
  <si>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</si>
  <si>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</si>
  <si>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</si>
  <si>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</si>
  <si>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</si>
  <si>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</si>
  <si>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</si>
  <si>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</si>
  <si>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</si>
  <si>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</si>
  <si>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</si>
  <si>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</si>
  <si>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</si>
  <si>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</si>
  <si>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</si>
  <si>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</si>
  <si>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</si>
  <si>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</si>
  <si>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</si>
  <si>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</si>
  <si>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</si>
  <si>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</si>
  <si>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</si>
  <si>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</si>
  <si>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</si>
  <si>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</si>
  <si>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</si>
  <si>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</si>
  <si>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</si>
  <si>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</si>
  <si>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</si>
  <si>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</si>
  <si>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</si>
  <si>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</si>
  <si>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</si>
  <si>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</si>
  <si>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</si>
  <si>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</si>
  <si>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</si>
  <si>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</si>
  <si>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</si>
  <si>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</si>
  <si>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</si>
  <si>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</si>
  <si>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</si>
  <si>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</si>
  <si>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</si>
  <si>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</si>
  <si>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</si>
  <si>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</si>
  <si>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</si>
  <si>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</si>
  <si>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</si>
  <si>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</si>
  <si>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</si>
  <si>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</si>
  <si>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</si>
  <si>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</si>
  <si>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</si>
  <si>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</si>
  <si>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</si>
  <si>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</si>
  <si>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</si>
  <si>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</si>
  <si>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</si>
  <si>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</si>
  <si>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</si>
  <si>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</si>
  <si>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</si>
  <si>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</si>
  <si>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</si>
  <si>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</si>
  <si>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</si>
  <si>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</si>
  <si>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</si>
  <si>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</si>
  <si>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</si>
  <si>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</si>
  <si>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</si>
  <si>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</si>
  <si>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</si>
  <si>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</si>
  <si>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</si>
  <si>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</si>
  <si>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</si>
  <si>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</si>
  <si>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</si>
  <si>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</si>
  <si>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</si>
  <si>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</si>
  <si>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</si>
  <si>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</si>
  <si>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</si>
  <si>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</si>
  <si>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</si>
  <si>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</si>
  <si>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</si>
  <si>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</si>
  <si>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</si>
  <si>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</si>
  <si>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</si>
  <si>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</si>
  <si>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</si>
  <si>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</si>
  <si>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</si>
  <si>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</si>
  <si>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</si>
  <si>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</si>
  <si>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</si>
  <si>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</si>
  <si>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</si>
  <si>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</si>
  <si>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</si>
  <si>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</si>
  <si>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</si>
  <si>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</si>
  <si>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</si>
  <si>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</si>
  <si>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</si>
  <si>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</si>
  <si>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</si>
  <si>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</si>
  <si>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</si>
  <si>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</si>
  <si>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</si>
  <si>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</si>
  <si>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</si>
  <si>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</si>
  <si>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</si>
  <si>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</si>
  <si>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</si>
  <si>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</si>
  <si>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</si>
  <si>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</si>
  <si>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</si>
  <si>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</si>
  <si>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</si>
  <si>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</si>
  <si>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</si>
  <si>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</si>
  <si>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</si>
  <si>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</si>
  <si>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</si>
  <si>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</si>
  <si>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</si>
  <si>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</si>
  <si>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</si>
  <si>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</si>
  <si>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</si>
  <si>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</si>
  <si>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</si>
  <si>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</si>
  <si>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</si>
  <si>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</si>
  <si>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</si>
  <si>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</si>
  <si>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</si>
  <si>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</si>
  <si>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</si>
  <si>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</si>
  <si>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</si>
  <si>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</si>
  <si>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</si>
  <si>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</si>
  <si>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</si>
  <si>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</si>
  <si>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</si>
  <si>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</si>
  <si>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</si>
  <si>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</si>
  <si>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</si>
  <si>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</si>
  <si>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</si>
  <si>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</si>
  <si>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</si>
  <si>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</si>
  <si>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</si>
  <si>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</si>
  <si>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</si>
  <si>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</si>
  <si>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</si>
  <si>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</si>
  <si>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</si>
  <si>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</si>
  <si>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</si>
  <si>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</si>
  <si>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</si>
  <si>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</si>
  <si>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</si>
  <si>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</si>
  <si>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</si>
  <si>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</si>
  <si>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</si>
  <si>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</si>
  <si>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</si>
  <si>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</si>
  <si>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</si>
  <si>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</si>
  <si>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</si>
  <si>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</si>
  <si>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</si>
  <si>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</si>
  <si>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</si>
  <si>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</si>
  <si>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</si>
  <si>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</si>
  <si>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</si>
  <si>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</si>
  <si>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</si>
  <si>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</si>
  <si>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</si>
  <si>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</si>
  <si>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</si>
  <si>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</si>
  <si>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</si>
  <si>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</si>
  <si>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</si>
  <si>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</si>
  <si>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</si>
  <si>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</si>
  <si>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</si>
  <si>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</si>
  <si>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</si>
  <si>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</si>
  <si>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</si>
  <si>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</si>
  <si>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</si>
  <si>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</si>
  <si>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</si>
  <si>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</si>
  <si>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</si>
  <si>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</si>
  <si>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</si>
  <si>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</si>
  <si>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</si>
  <si>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</si>
  <si>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</si>
  <si>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</si>
  <si>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</si>
  <si>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</si>
  <si>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</si>
  <si>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</si>
  <si>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</si>
  <si>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</si>
  <si>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</si>
  <si>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</si>
  <si>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</si>
  <si>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</si>
  <si>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</si>
  <si>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</si>
  <si>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</si>
  <si>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</si>
  <si>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</si>
  <si>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</si>
  <si>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</si>
  <si>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</si>
  <si>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</si>
  <si>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</si>
  <si>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</si>
  <si>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</si>
  <si>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</si>
  <si>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</si>
  <si>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</si>
  <si>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</si>
  <si>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</si>
  <si>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</si>
  <si>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</si>
  <si>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</si>
  <si>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</si>
  <si>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</si>
  <si>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</si>
  <si>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</si>
  <si>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</si>
  <si>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</si>
  <si>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</si>
  <si>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</si>
  <si>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</si>
  <si>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</si>
  <si>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</si>
  <si>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</si>
  <si>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</si>
  <si>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</si>
  <si>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</si>
  <si>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</si>
  <si>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</si>
  <si>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</si>
  <si>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</si>
  <si>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</si>
  <si>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</si>
  <si>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</si>
  <si>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</si>
  <si>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</si>
  <si>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</si>
  <si>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</si>
  <si>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</si>
  <si>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</si>
  <si>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</si>
  <si>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</si>
  <si>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</si>
  <si>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</si>
  <si>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</si>
  <si>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</si>
  <si>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</si>
  <si>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</si>
  <si>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</si>
  <si>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</si>
  <si>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</si>
  <si>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</si>
  <si>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</si>
  <si>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</si>
  <si>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</si>
  <si>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</si>
  <si>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</si>
  <si>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</si>
  <si>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</si>
  <si>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</si>
  <si>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</si>
  <si>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</si>
  <si>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</si>
  <si>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</si>
  <si>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</si>
  <si>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</si>
  <si>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</si>
  <si>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</si>
  <si>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</si>
  <si>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</si>
  <si>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</si>
  <si>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</si>
  <si>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</si>
  <si>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</si>
  <si>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</si>
  <si>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</si>
  <si>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</si>
  <si>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</si>
  <si>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</si>
  <si>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</si>
  <si>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</si>
  <si>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</si>
  <si>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</si>
  <si>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</si>
  <si>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</si>
  <si>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</si>
  <si>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</si>
  <si>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</si>
  <si>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</si>
  <si>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</si>
  <si>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</si>
  <si>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</si>
  <si>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</si>
  <si>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</si>
  <si>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</si>
  <si>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</si>
  <si>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</si>
  <si>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</si>
  <si>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</si>
  <si>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</si>
  <si>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</si>
  <si>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</si>
  <si>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</si>
  <si>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</si>
  <si>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</si>
  <si>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</si>
  <si>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</si>
  <si>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</si>
  <si>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</si>
  <si>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</si>
  <si>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</si>
  <si>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</si>
  <si>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</si>
  <si>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</si>
  <si>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</si>
  <si>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</si>
  <si>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</si>
  <si>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</si>
  <si>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</si>
  <si>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</si>
  <si>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</si>
  <si>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</si>
  <si>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</si>
  <si>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</si>
  <si>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</si>
  <si>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</si>
  <si>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</si>
  <si>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</si>
  <si>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</si>
  <si>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</si>
  <si>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</si>
  <si>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</si>
  <si>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</si>
  <si>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</si>
  <si>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</si>
  <si>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</si>
  <si>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</si>
  <si>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</si>
  <si>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</si>
  <si>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</si>
  <si>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</si>
  <si>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</si>
  <si>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</si>
  <si>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</si>
  <si>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</si>
  <si>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</si>
  <si>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</si>
  <si>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</si>
  <si>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</si>
  <si>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</si>
  <si>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</si>
  <si>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</si>
  <si>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</si>
  <si>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</si>
  <si>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</si>
  <si>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</si>
  <si>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</si>
  <si>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</si>
  <si>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</si>
  <si>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</si>
  <si>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</si>
  <si>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</si>
  <si>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</si>
  <si>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</si>
  <si>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</si>
  <si>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</si>
  <si>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</si>
  <si>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</si>
  <si>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</si>
  <si>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</si>
  <si>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</si>
  <si>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</si>
  <si>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</si>
  <si>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</si>
  <si>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</si>
  <si>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</si>
  <si>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</si>
  <si>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</si>
  <si>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</si>
  <si>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</si>
  <si>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</si>
  <si>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</si>
  <si>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</si>
  <si>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</si>
  <si>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</si>
  <si>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</si>
  <si>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</si>
  <si>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</si>
  <si>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</si>
  <si>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</si>
  <si>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</si>
  <si>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</si>
  <si>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</si>
  <si>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</si>
  <si>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</si>
  <si>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</si>
  <si>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</si>
  <si>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</si>
  <si>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</si>
  <si>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</si>
  <si>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</si>
  <si>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</si>
  <si>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</si>
  <si>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</si>
  <si>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</si>
  <si>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</si>
  <si>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</si>
  <si>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</si>
  <si>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</si>
  <si>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</si>
  <si>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</si>
  <si>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</si>
  <si>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</si>
  <si>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</si>
  <si>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</si>
  <si>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</si>
  <si>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</si>
  <si>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</si>
  <si>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</si>
  <si>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</si>
  <si>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</si>
  <si>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</si>
  <si>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</si>
  <si>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</si>
  <si>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</si>
  <si>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</si>
  <si>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</si>
  <si>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</si>
  <si>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</si>
  <si>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</si>
  <si>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</si>
  <si>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</si>
  <si>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</si>
  <si>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</si>
  <si>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</si>
  <si>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</si>
  <si>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</si>
  <si>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</si>
  <si>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</si>
  <si>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</si>
  <si>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</si>
  <si>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</si>
  <si>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</si>
  <si>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</si>
  <si>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</si>
  <si>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</si>
  <si>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</si>
  <si>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</si>
  <si>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</si>
  <si>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</si>
  <si>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</si>
  <si>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</si>
  <si>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</si>
  <si>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</si>
  <si>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</si>
  <si>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</si>
  <si>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</si>
  <si>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</si>
  <si>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</si>
  <si>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</si>
  <si>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</si>
  <si>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</si>
  <si>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</si>
  <si>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</si>
  <si>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</si>
  <si>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</si>
  <si>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</si>
  <si>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</si>
  <si>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</si>
  <si>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</si>
  <si>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</si>
  <si>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</si>
  <si>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</si>
  <si>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</si>
  <si>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</si>
  <si>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</si>
  <si>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</si>
  <si>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</si>
  <si>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</si>
  <si>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</si>
  <si>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</si>
  <si>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</si>
  <si>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</si>
  <si>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</si>
  <si>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</si>
  <si>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</si>
  <si>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</si>
  <si>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</si>
  <si>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</si>
  <si>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</si>
  <si>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</si>
  <si>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</si>
  <si>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</si>
  <si>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</si>
  <si>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</si>
  <si>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</si>
  <si>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</si>
  <si>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</si>
  <si>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</si>
  <si>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</si>
  <si>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</si>
  <si>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</si>
  <si>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</si>
  <si>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</si>
  <si>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</si>
  <si>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</si>
  <si>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</si>
  <si>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</si>
  <si>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</si>
  <si>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</si>
  <si>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</si>
  <si>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</si>
  <si>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</si>
  <si>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</si>
  <si>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</si>
  <si>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</si>
  <si>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</si>
  <si>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</si>
  <si>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</si>
  <si>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</si>
  <si>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</si>
  <si>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</si>
  <si>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</si>
  <si>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</si>
  <si>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</si>
  <si>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</si>
  <si>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</si>
  <si>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</si>
  <si>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</si>
  <si>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</si>
  <si>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</si>
  <si>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</si>
  <si>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</si>
  <si>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</si>
  <si>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</si>
  <si>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</si>
  <si>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</si>
  <si>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</si>
  <si>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</si>
  <si>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</si>
  <si>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</si>
  <si>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</si>
  <si>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</si>
  <si>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</si>
  <si>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</si>
  <si>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</si>
  <si>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</si>
  <si>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</si>
  <si>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</si>
  <si>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</si>
  <si>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</si>
  <si>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</si>
  <si>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</si>
  <si>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</si>
  <si>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</si>
  <si>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</si>
  <si>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</si>
  <si>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</si>
  <si>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</si>
  <si>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</si>
  <si>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</si>
  <si>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</si>
  <si>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</si>
  <si>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</si>
  <si>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</si>
  <si>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</si>
  <si>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</si>
  <si>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</si>
  <si>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</si>
  <si>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</si>
  <si>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</si>
  <si>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</si>
  <si>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</si>
  <si>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</si>
  <si>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</si>
  <si>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</si>
  <si>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</si>
  <si>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</si>
  <si>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</si>
  <si>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</si>
  <si>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</si>
  <si>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</si>
  <si>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</si>
  <si>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</si>
  <si>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</si>
  <si>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</si>
  <si>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</si>
  <si>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</si>
  <si>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</si>
  <si>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</si>
  <si>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</si>
  <si>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</si>
  <si>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</si>
  <si>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</si>
  <si>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</si>
  <si>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</si>
  <si>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</si>
  <si>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</si>
  <si>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</si>
  <si>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</si>
  <si>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</si>
  <si>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</si>
  <si>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</si>
  <si>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</si>
  <si>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</si>
  <si>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</si>
  <si>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</si>
  <si>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</si>
  <si>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</si>
  <si>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</si>
  <si>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</si>
  <si>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</si>
  <si>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</si>
  <si>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</si>
  <si>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</si>
  <si>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</si>
  <si>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</si>
  <si>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</si>
  <si>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</si>
  <si>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</si>
  <si>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</si>
  <si>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</si>
  <si>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</si>
  <si>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</si>
  <si>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</si>
  <si>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</si>
  <si>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</si>
  <si>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</si>
  <si>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</si>
  <si>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</si>
  <si>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</si>
  <si>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</si>
  <si>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</si>
  <si>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</si>
  <si>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</si>
  <si>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</si>
  <si>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</si>
  <si>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</si>
  <si>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</si>
  <si>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</si>
  <si>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</si>
  <si>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</si>
  <si>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</si>
  <si>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</si>
  <si>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</si>
  <si>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</si>
  <si>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</si>
  <si>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</si>
  <si>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</si>
  <si>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</si>
  <si>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</si>
  <si>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</si>
  <si>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</si>
  <si>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</si>
  <si>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</si>
  <si>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</si>
  <si>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</si>
  <si>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</si>
  <si>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</si>
  <si>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</si>
  <si>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</si>
  <si>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</si>
  <si>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</si>
  <si>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</si>
  <si>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</si>
  <si>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</si>
  <si>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</si>
  <si>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</si>
  <si>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</si>
  <si>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</si>
  <si>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</si>
  <si>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</si>
  <si>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</si>
  <si>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</si>
  <si>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</si>
  <si>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</si>
  <si>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</si>
  <si>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</si>
  <si>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</si>
  <si>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</si>
  <si>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</si>
  <si>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</si>
  <si>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</si>
  <si>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</si>
  <si>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</si>
  <si>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</si>
  <si>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</si>
  <si>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</si>
  <si>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</si>
  <si>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</si>
  <si>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</si>
  <si>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</si>
  <si>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</si>
  <si>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</si>
  <si>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</si>
  <si>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</si>
  <si>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</si>
  <si>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</si>
  <si>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</si>
  <si>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</si>
  <si>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</si>
  <si>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</si>
  <si>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</si>
  <si>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</si>
  <si>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</si>
  <si>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</si>
  <si>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</si>
  <si>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</si>
  <si>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</si>
  <si>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</si>
  <si>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</si>
  <si>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</si>
  <si>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</si>
  <si>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</si>
  <si>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</si>
  <si>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</si>
  <si>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</si>
  <si>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</si>
  <si>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</si>
  <si>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</si>
  <si>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</si>
  <si>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</si>
  <si>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</si>
  <si>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</si>
  <si>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</si>
  <si>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</si>
  <si>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</si>
  <si>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</si>
  <si>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</si>
  <si>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</si>
  <si>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</si>
  <si>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</si>
  <si>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</si>
  <si>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</si>
  <si>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</si>
  <si>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</si>
  <si>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</si>
  <si>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</si>
  <si>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</si>
  <si>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</si>
  <si>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</si>
  <si>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</si>
  <si>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</si>
  <si>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</si>
  <si>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</si>
  <si>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</si>
  <si>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</si>
  <si>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</si>
  <si>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</si>
  <si>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</si>
  <si>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</si>
  <si>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</si>
  <si>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</si>
  <si>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</si>
  <si>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</si>
  <si>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</si>
  <si>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</si>
  <si>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</si>
  <si>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</si>
  <si>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</si>
  <si>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</si>
  <si>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</si>
  <si>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</si>
  <si>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</si>
  <si>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</si>
  <si>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</si>
  <si>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</si>
  <si>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</si>
  <si>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</si>
  <si>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</si>
  <si>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</si>
  <si>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</si>
  <si>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</si>
  <si>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</si>
  <si>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</si>
  <si>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</si>
  <si>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</si>
  <si>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</si>
  <si>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</si>
  <si>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</si>
  <si>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</si>
  <si>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</si>
  <si>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</si>
  <si>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</si>
  <si>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</si>
  <si>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</si>
  <si>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</si>
  <si>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</si>
  <si>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</si>
  <si>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</si>
  <si>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</si>
  <si>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</si>
  <si>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</si>
  <si>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</si>
  <si>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</si>
  <si>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</si>
  <si>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</si>
  <si>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</si>
  <si>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</si>
  <si>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</si>
  <si>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</si>
  <si>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</si>
  <si>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</si>
  <si>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</si>
  <si>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</si>
  <si>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</si>
  <si>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</si>
  <si>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</si>
  <si>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</si>
  <si>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</si>
  <si>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</si>
  <si>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</si>
  <si>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</si>
  <si>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</si>
  <si>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</si>
  <si>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</si>
  <si>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</si>
  <si>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</si>
  <si>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</si>
  <si>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</si>
  <si>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</si>
  <si>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</si>
  <si>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</si>
  <si>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</si>
  <si>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</si>
  <si>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</si>
  <si>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</si>
  <si>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</si>
  <si>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</si>
  <si>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</si>
  <si>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</si>
  <si>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</si>
  <si>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</si>
  <si>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</si>
  <si>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</si>
  <si>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</si>
  <si>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</si>
  <si>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</si>
  <si>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</si>
  <si>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</si>
  <si>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</si>
  <si>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</si>
  <si>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</si>
  <si>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</si>
  <si>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</si>
  <si>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</si>
  <si>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</si>
  <si>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</si>
  <si>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</si>
  <si>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</si>
  <si>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</si>
  <si>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</si>
  <si>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</si>
  <si>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</si>
  <si>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</si>
  <si>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</si>
  <si>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</si>
  <si>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</si>
  <si>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</si>
  <si>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</si>
  <si>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</si>
  <si>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</si>
  <si>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</si>
  <si>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</si>
  <si>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</si>
  <si>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</si>
  <si>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</si>
  <si>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</si>
  <si>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</si>
  <si>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</si>
  <si>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</si>
  <si>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</si>
  <si>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</si>
  <si>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</si>
  <si>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</si>
  <si>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</si>
  <si>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</si>
  <si>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</si>
  <si>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</si>
  <si>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</si>
  <si>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</si>
  <si>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</si>
  <si>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</si>
  <si>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</si>
  <si>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</si>
  <si>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</si>
  <si>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</si>
  <si>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</si>
  <si>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</si>
  <si>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</si>
  <si>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</si>
  <si>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</si>
  <si>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</si>
  <si>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</si>
  <si>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</si>
  <si>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</si>
  <si>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</si>
  <si>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</si>
  <si>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</si>
  <si>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</si>
  <si>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</si>
  <si>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</si>
  <si>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</si>
  <si>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</si>
  <si>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</si>
  <si>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</si>
  <si>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</si>
  <si>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</si>
  <si>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</si>
  <si>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</si>
  <si>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</si>
  <si>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</si>
  <si>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</si>
  <si>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</si>
  <si>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</si>
  <si>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</si>
  <si>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</si>
  <si>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</si>
  <si>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</si>
  <si>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</si>
  <si>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</si>
  <si>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</si>
  <si>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</si>
  <si>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</si>
  <si>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</si>
  <si>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</si>
  <si>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</si>
  <si>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</si>
  <si>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</si>
  <si>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</si>
  <si>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</si>
  <si>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</si>
  <si>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</si>
  <si>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</si>
  <si>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</si>
  <si>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</si>
  <si>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</si>
  <si>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</si>
  <si>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</si>
  <si>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</si>
  <si>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</si>
  <si>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</si>
  <si>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</si>
  <si>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</si>
  <si>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</si>
  <si>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</si>
  <si>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</si>
  <si>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</si>
  <si>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</si>
  <si>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</si>
  <si>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</si>
  <si>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</si>
  <si>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</si>
  <si>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</si>
  <si>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</si>
  <si>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</si>
  <si>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</si>
  <si>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</si>
  <si>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</si>
  <si>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</si>
  <si>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</si>
  <si>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</si>
  <si>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</si>
  <si>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</si>
  <si>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</si>
  <si>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</si>
  <si>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</si>
  <si>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</si>
  <si>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</si>
  <si>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</si>
  <si>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</si>
  <si>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</si>
  <si>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</si>
  <si>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</si>
  <si>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</si>
  <si>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</si>
  <si>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</si>
  <si>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</si>
  <si>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</si>
  <si>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</si>
  <si>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</si>
  <si>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</si>
  <si>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</si>
  <si>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</si>
  <si>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</si>
  <si>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</si>
  <si>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</si>
  <si>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</si>
  <si>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</si>
  <si>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</si>
  <si>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</si>
  <si>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</si>
  <si>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</si>
  <si>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</si>
  <si>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</si>
  <si>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</si>
  <si>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</si>
  <si>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</si>
  <si>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</si>
  <si>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</si>
  <si>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</si>
  <si>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</si>
  <si>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</si>
  <si>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</si>
  <si>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</si>
  <si>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</si>
  <si>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</si>
  <si>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</si>
  <si>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</si>
  <si>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</si>
  <si>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</si>
  <si>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</si>
  <si>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</si>
  <si>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</si>
  <si>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</si>
  <si>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</si>
  <si>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</si>
  <si>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</si>
  <si>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</si>
  <si>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</si>
  <si>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</si>
  <si>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</si>
  <si>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</si>
  <si>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</si>
  <si>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</si>
  <si>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</si>
  <si>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</si>
  <si>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</si>
  <si>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</si>
  <si>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</si>
  <si>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</si>
  <si>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</si>
  <si>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</si>
  <si>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</si>
  <si>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</si>
  <si>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</si>
  <si>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</si>
  <si>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</si>
  <si>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</si>
  <si>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</si>
  <si>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</si>
  <si>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</si>
  <si>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</si>
  <si>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</si>
  <si>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</si>
  <si>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</si>
  <si>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</si>
  <si>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</si>
  <si>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</si>
  <si>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</si>
  <si>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</si>
  <si>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</si>
  <si>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</si>
  <si>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</si>
  <si>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</si>
  <si>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</si>
  <si>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</si>
  <si>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</si>
  <si>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</si>
  <si>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</si>
  <si>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</si>
  <si>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</si>
  <si>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</si>
  <si>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</si>
  <si>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</si>
  <si>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</si>
  <si>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</si>
  <si>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</si>
  <si>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</si>
  <si>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</si>
  <si>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</si>
  <si>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</si>
  <si>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</si>
  <si>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</si>
  <si>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</si>
  <si>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</si>
  <si>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</si>
  <si>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</si>
  <si>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</si>
  <si>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</si>
  <si>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</si>
  <si>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</si>
  <si>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</si>
  <si>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</si>
  <si>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</si>
  <si>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</si>
  <si>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</si>
  <si>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</si>
  <si>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</si>
  <si>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</si>
  <si>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</si>
  <si>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</si>
  <si>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</si>
  <si>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</si>
  <si>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</si>
  <si>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</si>
  <si>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</si>
  <si>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</si>
  <si>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</si>
  <si>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</si>
  <si>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</si>
  <si>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</si>
  <si>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</si>
  <si>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</si>
  <si>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</si>
  <si>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</si>
  <si>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</si>
  <si>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</si>
  <si>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</si>
  <si>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</si>
  <si>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</si>
  <si>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</si>
  <si>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</si>
  <si>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</si>
  <si>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</si>
  <si>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</si>
  <si>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</si>
  <si>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</si>
  <si>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</si>
  <si>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</si>
  <si>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</si>
  <si>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</si>
  <si>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</si>
  <si>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</si>
  <si>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</si>
  <si>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</si>
  <si>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</si>
  <si>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</si>
  <si>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</si>
  <si>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</si>
  <si>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</si>
  <si>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</si>
  <si>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</si>
  <si>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</si>
  <si>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</si>
  <si>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</si>
  <si>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</si>
  <si>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</si>
  <si>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</si>
  <si>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</si>
  <si>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</si>
  <si>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</si>
  <si>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</si>
  <si>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</si>
  <si>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</si>
  <si>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</si>
  <si>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</si>
  <si>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</si>
  <si>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</si>
  <si>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</si>
  <si>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</si>
  <si>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</si>
  <si>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</si>
  <si>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</si>
  <si>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</si>
  <si>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</si>
  <si>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</si>
  <si>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</si>
  <si>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</si>
  <si>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</si>
  <si>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</si>
  <si>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</si>
  <si>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</si>
  <si>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</si>
  <si>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</si>
  <si>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</si>
  <si>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</si>
  <si>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</si>
  <si>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</si>
  <si>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</si>
  <si>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</si>
  <si>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</si>
  <si>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</si>
  <si>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</si>
  <si>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</si>
  <si>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</si>
  <si>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</si>
  <si>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</si>
  <si>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</si>
  <si>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</si>
  <si>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</si>
  <si>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</si>
  <si>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</si>
  <si>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</si>
  <si>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</si>
  <si>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</si>
  <si>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</si>
  <si>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</si>
  <si>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</si>
  <si>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</si>
  <si>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</si>
  <si>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</si>
  <si>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</si>
  <si>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</si>
  <si>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</si>
  <si>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</si>
  <si>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</si>
  <si>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</si>
  <si>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</si>
  <si>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</si>
  <si>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</si>
  <si>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</si>
  <si>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</si>
  <si>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</si>
  <si>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</si>
  <si>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</si>
  <si>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</si>
  <si>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</si>
  <si>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</si>
  <si>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</si>
  <si>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</si>
  <si>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</si>
  <si>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</si>
  <si>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</si>
  <si>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</si>
  <si>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</si>
  <si>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</si>
  <si>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</si>
  <si>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</si>
  <si>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</si>
  <si>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</si>
  <si>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</si>
  <si>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</si>
  <si>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</si>
  <si>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</si>
  <si>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</si>
  <si>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</si>
  <si>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</si>
  <si>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</si>
  <si>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</si>
  <si>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</si>
  <si>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</si>
  <si>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</si>
  <si>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</si>
  <si>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</si>
  <si>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</si>
  <si>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</si>
  <si>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</si>
  <si>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</si>
  <si>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</si>
  <si>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</si>
  <si>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</si>
  <si>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</si>
  <si>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</si>
  <si>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</si>
  <si>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</si>
  <si>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</si>
  <si>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</si>
  <si>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</si>
  <si>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</si>
  <si>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</si>
  <si>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</si>
  <si>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</si>
  <si>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</si>
  <si>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</si>
  <si>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</si>
  <si>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</si>
  <si>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</si>
  <si>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</si>
  <si>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</si>
  <si>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</si>
  <si>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</si>
  <si>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</si>
  <si>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</si>
  <si>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</si>
  <si>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</si>
  <si>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</si>
  <si>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</si>
  <si>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</si>
  <si>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</si>
  <si>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</si>
  <si>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</si>
  <si>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</si>
  <si>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</si>
  <si>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</si>
  <si>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</si>
  <si>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</si>
  <si>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</si>
  <si>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</si>
  <si>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</si>
  <si>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</si>
  <si>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</si>
  <si>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</si>
  <si>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</si>
  <si>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</si>
  <si>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</si>
  <si>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</si>
  <si>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</si>
  <si>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</si>
  <si>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</si>
  <si>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</si>
  <si>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</si>
  <si>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</si>
  <si>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</si>
  <si>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</si>
  <si>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</si>
  <si>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</si>
  <si>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</si>
  <si>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</si>
  <si>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</si>
  <si>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</si>
  <si>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</si>
  <si>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</si>
  <si>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</si>
  <si>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</si>
  <si>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</si>
  <si>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</si>
  <si>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</si>
  <si>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</si>
  <si>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</si>
  <si>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</si>
  <si>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</si>
  <si>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</si>
  <si>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</si>
  <si>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</si>
  <si>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</si>
  <si>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</si>
  <si>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</si>
  <si>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</si>
  <si>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</si>
  <si>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</si>
  <si>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</si>
  <si>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</si>
  <si>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</si>
  <si>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</si>
  <si>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</si>
  <si>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</si>
  <si>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</si>
  <si>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</si>
  <si>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</si>
  <si>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</si>
  <si>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</si>
  <si>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</si>
  <si>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</si>
  <si>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</si>
  <si>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</si>
  <si>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</si>
  <si>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</si>
  <si>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</si>
  <si>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</si>
  <si>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</si>
  <si>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</si>
  <si>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</si>
  <si>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</si>
  <si>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</si>
  <si>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</si>
  <si>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</si>
  <si>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</si>
  <si>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</si>
  <si>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</si>
  <si>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</si>
  <si>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</si>
  <si>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</si>
  <si>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</si>
  <si>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</si>
  <si>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</si>
  <si>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</si>
  <si>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</si>
  <si>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</si>
  <si>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</si>
  <si>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</si>
  <si>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</si>
  <si>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</si>
  <si>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</si>
  <si>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</si>
  <si>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</si>
  <si>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</si>
  <si>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</si>
  <si>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</si>
  <si>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</si>
  <si>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</si>
  <si>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</si>
  <si>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</si>
  <si>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</si>
  <si>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</si>
  <si>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</si>
  <si>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</si>
  <si>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</si>
  <si>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</si>
  <si>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</si>
  <si>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</si>
  <si>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</si>
  <si>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</si>
  <si>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</si>
  <si>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</si>
  <si>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</si>
  <si>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</si>
  <si>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</si>
  <si>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</si>
  <si>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</si>
  <si>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</si>
  <si>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</si>
  <si>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</si>
  <si>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</si>
  <si>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</si>
  <si>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</si>
  <si>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</si>
  <si>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</si>
  <si>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</si>
  <si>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</si>
  <si>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</si>
  <si>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</si>
  <si>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</si>
  <si>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</si>
  <si>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</si>
  <si>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</si>
  <si>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</si>
  <si>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</si>
  <si>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</si>
  <si>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</si>
  <si>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</si>
  <si>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</si>
  <si>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</si>
  <si>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</si>
  <si>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</si>
  <si>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</si>
  <si>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</si>
  <si>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</si>
  <si>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</si>
  <si>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</si>
  <si>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</si>
  <si>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</si>
  <si>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</si>
  <si>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</si>
  <si>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</si>
  <si>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</si>
  <si>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</si>
  <si>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</si>
  <si>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</si>
  <si>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</si>
  <si>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</si>
  <si>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</si>
  <si>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</si>
  <si>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</si>
  <si>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</si>
  <si>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</si>
  <si>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</si>
  <si>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</si>
  <si>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</si>
  <si>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</si>
  <si>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</si>
  <si>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</si>
  <si>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</si>
  <si>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</si>
  <si>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</si>
  <si>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</si>
  <si>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</si>
  <si>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</si>
  <si>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</si>
  <si>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</si>
  <si>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</si>
  <si>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</si>
  <si>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</si>
  <si>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</si>
  <si>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</si>
  <si>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</si>
  <si>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</si>
  <si>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</si>
  <si>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</si>
  <si>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</si>
  <si>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</si>
  <si>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</si>
  <si>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</si>
  <si>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</si>
  <si>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</si>
  <si>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</si>
  <si>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</si>
  <si>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</si>
  <si>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</si>
  <si>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</si>
  <si>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</si>
  <si>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</si>
  <si>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</si>
  <si>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</si>
  <si>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</si>
  <si>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</si>
  <si>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</si>
  <si>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</si>
  <si>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</si>
  <si>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</si>
  <si>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</si>
  <si>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</si>
  <si>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</si>
  <si>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</si>
  <si>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</si>
  <si>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</si>
  <si>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</si>
  <si>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</si>
  <si>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</si>
  <si>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</si>
  <si>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</si>
  <si>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</si>
  <si>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</si>
  <si>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</si>
  <si>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</si>
  <si>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</si>
  <si>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</si>
  <si>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</si>
  <si>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</si>
  <si>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</si>
  <si>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</si>
  <si>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</si>
  <si>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</si>
  <si>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</si>
  <si>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</si>
  <si>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</si>
  <si>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</si>
  <si>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</si>
  <si>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</si>
  <si>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</si>
  <si>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</si>
  <si>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</si>
  <si>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</si>
  <si>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</si>
  <si>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</si>
  <si>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</si>
  <si>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</si>
  <si>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</si>
  <si>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</si>
  <si>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</si>
  <si>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</si>
  <si>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</si>
  <si>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</si>
  <si>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</si>
  <si>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</si>
  <si>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</si>
  <si>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</si>
  <si>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</si>
  <si>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</si>
  <si>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</si>
  <si>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</si>
  <si>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</si>
  <si>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</si>
  <si>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</si>
  <si>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</si>
  <si>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</si>
  <si>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</si>
  <si>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</si>
  <si>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</si>
  <si>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</si>
  <si>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</si>
  <si>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</si>
  <si>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</si>
  <si>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</si>
  <si>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</si>
  <si>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</si>
  <si>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</si>
  <si>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</si>
  <si>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</si>
  <si>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</si>
  <si>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</si>
  <si>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</si>
  <si>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</si>
  <si>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</si>
  <si>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</si>
  <si>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</si>
  <si>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</si>
  <si>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</si>
  <si>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</si>
  <si>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</si>
  <si>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</si>
  <si>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</si>
  <si>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</si>
  <si>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</si>
  <si>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</si>
  <si>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</si>
  <si>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</si>
  <si>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</si>
  <si>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</si>
  <si>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</si>
  <si>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</si>
  <si>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</si>
  <si>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</si>
  <si>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</si>
  <si>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</si>
  <si>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</si>
  <si>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</si>
  <si>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</si>
  <si>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</si>
  <si>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</si>
  <si>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</si>
  <si>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</si>
  <si>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</si>
  <si>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</si>
  <si>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</si>
  <si>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</si>
  <si>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</si>
  <si>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</si>
  <si>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</si>
  <si>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</si>
  <si>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</si>
  <si>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</si>
  <si>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</si>
  <si>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</si>
  <si>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</si>
  <si>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</si>
  <si>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</si>
  <si>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</si>
  <si>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</si>
  <si>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</si>
  <si>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</si>
  <si>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</si>
  <si>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</si>
  <si>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</si>
  <si>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</si>
  <si>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</si>
  <si>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</si>
  <si>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</si>
  <si>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</si>
  <si>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</si>
  <si>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</si>
  <si>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</si>
  <si>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</si>
  <si>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</si>
  <si>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</si>
  <si>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</si>
  <si>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</si>
  <si>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</si>
  <si>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</si>
  <si>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</si>
  <si>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</si>
  <si>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</si>
  <si>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</si>
  <si>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</si>
  <si>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</si>
  <si>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</si>
  <si>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</si>
  <si>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</si>
  <si>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</si>
  <si>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</si>
  <si>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</si>
  <si>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</si>
  <si>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</si>
  <si>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</si>
  <si>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</si>
  <si>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</si>
  <si>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</si>
  <si>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</si>
  <si>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</si>
  <si>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</si>
  <si>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</si>
  <si>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</si>
  <si>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</si>
  <si>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</si>
  <si>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</si>
  <si>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</si>
  <si>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</si>
  <si>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</si>
  <si>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</si>
  <si>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</si>
  <si>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</si>
  <si>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</si>
  <si>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</si>
  <si>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</si>
  <si>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</si>
  <si>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</si>
  <si>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</si>
  <si>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</si>
  <si>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</si>
  <si>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</si>
  <si>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</si>
  <si>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</si>
  <si>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</si>
  <si>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</si>
  <si>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</si>
  <si>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</si>
  <si>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</si>
  <si>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</si>
  <si>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</si>
  <si>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</si>
  <si>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</si>
  <si>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</si>
  <si>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</si>
  <si>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</si>
  <si>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</si>
  <si>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</si>
  <si>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</si>
  <si>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</si>
  <si>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</si>
  <si>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</si>
  <si>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</si>
  <si>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</si>
  <si>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</si>
  <si>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</si>
  <si>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</si>
  <si>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</si>
  <si>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</si>
  <si>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</si>
  <si>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</si>
  <si>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</si>
  <si>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</si>
  <si>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</si>
  <si>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</si>
  <si>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</si>
  <si>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</si>
  <si>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</si>
  <si>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</si>
  <si>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</si>
  <si>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</si>
  <si>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</si>
  <si>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</si>
  <si>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</si>
  <si>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</si>
  <si>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</si>
  <si>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</si>
  <si>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</si>
  <si>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</si>
  <si>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</si>
  <si>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</si>
  <si>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</si>
  <si>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</si>
  <si>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</si>
  <si>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</si>
  <si>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</si>
  <si>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</si>
  <si>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</si>
  <si>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</si>
  <si>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</si>
  <si>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</si>
  <si>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</si>
  <si>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</si>
  <si>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</si>
  <si>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</si>
  <si>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</si>
  <si>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</si>
  <si>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</si>
  <si>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</si>
  <si>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</si>
  <si>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</si>
  <si>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</si>
  <si>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</si>
  <si>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</si>
  <si>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</si>
  <si>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</si>
  <si>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</si>
  <si>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</si>
  <si>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</si>
  <si>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</si>
  <si>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</si>
  <si>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</si>
  <si>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</si>
  <si>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</si>
  <si>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</si>
  <si>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</si>
  <si>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</si>
  <si>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</si>
  <si>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</si>
  <si>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</si>
  <si>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</si>
  <si>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</si>
  <si>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</si>
  <si>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</si>
  <si>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</si>
  <si>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</si>
  <si>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</si>
  <si>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</si>
  <si>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</si>
  <si>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</si>
  <si>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</si>
  <si>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</si>
  <si>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</si>
  <si>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</si>
  <si>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</si>
  <si>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</si>
  <si>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</si>
  <si>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</si>
  <si>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</si>
  <si>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</si>
  <si>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</si>
  <si>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</si>
  <si>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</si>
  <si>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</si>
  <si>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</si>
  <si>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</si>
  <si>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</si>
  <si>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</si>
  <si>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</si>
  <si>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</si>
  <si>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</si>
  <si>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</si>
  <si>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</si>
  <si>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</si>
  <si>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</si>
  <si>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</si>
  <si>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</si>
  <si>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</si>
  <si>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</si>
  <si>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</si>
  <si>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</si>
  <si>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</si>
  <si>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</si>
  <si>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</si>
  <si>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</si>
  <si>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</si>
  <si>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</si>
  <si>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</si>
  <si>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</si>
  <si>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</si>
  <si>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</si>
  <si>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</si>
  <si>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</si>
  <si>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</si>
  <si>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</si>
  <si>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</si>
  <si>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</si>
  <si>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</si>
  <si>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</si>
  <si>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</si>
  <si>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</si>
  <si>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</si>
  <si>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</si>
  <si>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</si>
  <si>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</si>
  <si>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</si>
  <si>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</si>
  <si>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</si>
  <si>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</si>
  <si>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</si>
  <si>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</si>
  <si>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</si>
  <si>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</si>
  <si>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</si>
  <si>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</si>
  <si>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</si>
  <si>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</si>
  <si>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</si>
  <si>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</si>
  <si>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</si>
  <si>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</si>
  <si>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</si>
  <si>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</si>
  <si>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</si>
  <si>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</si>
  <si>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</si>
  <si>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</si>
  <si>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</si>
  <si>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</si>
  <si>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</si>
  <si>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</si>
  <si>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</si>
  <si>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</si>
  <si>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</si>
  <si>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</si>
  <si>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</si>
  <si>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</si>
  <si>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</si>
  <si>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</si>
  <si>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</si>
  <si>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</si>
  <si>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</si>
  <si>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</si>
  <si>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</si>
  <si>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</si>
  <si>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</si>
  <si>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</si>
  <si>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</si>
  <si>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</si>
  <si>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</si>
  <si>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</si>
  <si>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</si>
  <si>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</si>
  <si>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</si>
  <si>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</si>
  <si>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</si>
  <si>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</si>
  <si>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</si>
  <si>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</si>
  <si>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</si>
  <si>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</si>
  <si>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</si>
  <si>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</si>
  <si>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</si>
  <si>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</si>
  <si>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</si>
  <si>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</si>
  <si>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</si>
  <si>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</si>
  <si>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</si>
  <si>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</si>
  <si>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</si>
  <si>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</si>
  <si>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</si>
  <si>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</si>
  <si>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</si>
  <si>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</si>
  <si>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</si>
  <si>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</si>
  <si>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</si>
  <si>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</si>
  <si>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</si>
  <si>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</si>
  <si>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</si>
  <si>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</si>
  <si>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</si>
  <si>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</si>
  <si>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</si>
  <si>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</si>
  <si>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</si>
  <si>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</si>
  <si>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</si>
  <si>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</si>
  <si>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</si>
  <si>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</si>
  <si>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</si>
  <si>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</si>
  <si>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</si>
  <si>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</si>
  <si>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</si>
  <si>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</si>
  <si>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</si>
  <si>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</si>
  <si>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</si>
  <si>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</si>
  <si>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</si>
  <si>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</si>
  <si>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</si>
  <si>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</si>
  <si>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</si>
  <si>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</si>
  <si>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</si>
  <si>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</si>
  <si>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</si>
  <si>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</si>
  <si>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</si>
  <si>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</si>
  <si>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</si>
  <si>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</si>
  <si>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</si>
  <si>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</si>
  <si>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</si>
  <si>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</si>
  <si>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</si>
  <si>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</si>
  <si>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</si>
  <si>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</si>
  <si>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</si>
  <si>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</si>
  <si>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</si>
  <si>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</si>
  <si>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</si>
  <si>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</si>
  <si>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</si>
  <si>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</si>
  <si>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</si>
  <si>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</si>
  <si>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</si>
  <si>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</si>
  <si>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</si>
  <si>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</si>
  <si>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</si>
  <si>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</si>
  <si>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</si>
  <si>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</si>
  <si>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</si>
  <si>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</si>
  <si>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</si>
  <si>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</si>
  <si>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</si>
  <si>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</si>
  <si>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</si>
  <si>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</si>
  <si>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</si>
  <si>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</si>
  <si>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</si>
  <si>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</si>
  <si>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</si>
  <si>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</si>
  <si>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</si>
  <si>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</si>
  <si>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</si>
  <si>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</si>
  <si>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</si>
  <si>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</si>
  <si>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</si>
  <si>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</si>
  <si>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</si>
  <si>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</si>
  <si>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</si>
  <si>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</si>
  <si>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</si>
  <si>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</si>
  <si>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</si>
  <si>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</si>
  <si>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</si>
  <si>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</si>
  <si>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</si>
  <si>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</si>
  <si>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</si>
  <si>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</si>
  <si>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</si>
  <si>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</si>
  <si>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</si>
  <si>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</si>
  <si>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</si>
  <si>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</si>
  <si>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</si>
  <si>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</si>
  <si>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</si>
  <si>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</si>
  <si>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</si>
  <si>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</si>
  <si>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</si>
  <si>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</si>
  <si>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</si>
  <si>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</si>
  <si>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</si>
  <si>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</si>
  <si>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</si>
  <si>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</si>
  <si>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</si>
  <si>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</si>
  <si>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</si>
  <si>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</si>
  <si>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</si>
  <si>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</si>
  <si>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</si>
  <si>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</si>
  <si>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</si>
  <si>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</si>
  <si>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</si>
  <si>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</si>
  <si>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</si>
  <si>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</si>
  <si>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</si>
  <si>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</si>
  <si>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</si>
  <si>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</si>
  <si>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</si>
  <si>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</si>
  <si>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</si>
  <si>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</si>
  <si>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</si>
  <si>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</si>
  <si>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</si>
  <si>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</si>
  <si>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</si>
  <si>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</si>
  <si>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</si>
  <si>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</si>
  <si>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</si>
  <si>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</si>
  <si>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</si>
  <si>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</si>
  <si>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</si>
  <si>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</si>
  <si>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</si>
  <si>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</si>
  <si>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</si>
  <si>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</si>
  <si>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</si>
  <si>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</si>
  <si>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</si>
  <si>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</si>
  <si>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</si>
  <si>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</si>
  <si>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</si>
  <si>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</si>
  <si>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</si>
  <si>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</si>
  <si>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</si>
  <si>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</si>
  <si>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</si>
  <si>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</si>
  <si>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</si>
  <si>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</si>
  <si>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</si>
  <si>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</si>
  <si>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</si>
  <si>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</si>
  <si>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</si>
  <si>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</si>
  <si>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</si>
  <si>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</si>
  <si>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</si>
  <si>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</si>
  <si>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</si>
  <si>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</si>
  <si>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</si>
  <si>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</si>
  <si>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</si>
  <si>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</si>
  <si>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</si>
  <si>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</si>
  <si>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</si>
  <si>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</si>
  <si>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</si>
  <si>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</si>
  <si>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</si>
  <si>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</si>
  <si>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</si>
  <si>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</si>
  <si>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</si>
  <si>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</si>
  <si>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</si>
  <si>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</si>
  <si>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</si>
  <si>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</si>
  <si>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</si>
  <si>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</si>
  <si>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</si>
  <si>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</si>
  <si>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</si>
  <si>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</si>
  <si>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</si>
  <si>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</si>
  <si>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</si>
  <si>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</si>
  <si>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</si>
  <si>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</si>
  <si>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</si>
  <si>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</si>
  <si>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</si>
  <si>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</si>
  <si>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</si>
  <si>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</si>
  <si>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</si>
  <si>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</si>
  <si>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</si>
  <si>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</si>
  <si>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</si>
  <si>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</si>
  <si>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</si>
  <si>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</si>
  <si>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</si>
  <si>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</si>
  <si>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</si>
  <si>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</si>
  <si>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</si>
  <si>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</si>
  <si>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</si>
  <si>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</si>
  <si>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</si>
  <si>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</si>
  <si>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</si>
  <si>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</si>
  <si>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</si>
  <si>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</si>
  <si>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</si>
  <si>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</si>
  <si>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</si>
  <si>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</si>
  <si>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</si>
  <si>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</si>
  <si>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</si>
  <si>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</si>
  <si>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</si>
  <si>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</si>
  <si>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</si>
  <si>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</si>
  <si>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</si>
  <si>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</si>
  <si>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</si>
  <si>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</si>
  <si>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</si>
  <si>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</si>
  <si>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</si>
  <si>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</si>
  <si>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</si>
  <si>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</si>
  <si>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</si>
  <si>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</si>
  <si>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</si>
  <si>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</si>
  <si>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</si>
  <si>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</si>
  <si>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</si>
  <si>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</si>
  <si>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</si>
  <si>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</si>
  <si>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</si>
  <si>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</si>
  <si>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</si>
  <si>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</si>
  <si>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</si>
  <si>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</si>
  <si>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</si>
  <si>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</si>
  <si>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</si>
  <si>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</si>
  <si>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</si>
  <si>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</si>
  <si>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</si>
  <si>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</si>
  <si>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</si>
  <si>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</si>
  <si>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</si>
  <si>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</si>
  <si>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</si>
  <si>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</si>
  <si>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</si>
  <si>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</si>
  <si>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</si>
  <si>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</si>
  <si>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</si>
  <si>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</si>
  <si>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</si>
  <si>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</si>
  <si>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</si>
  <si>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</si>
  <si>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</si>
  <si>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</si>
  <si>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</si>
  <si>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</si>
  <si>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</si>
  <si>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</si>
  <si>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</si>
  <si>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</si>
  <si>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</si>
  <si>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</si>
  <si>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</si>
  <si>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</si>
  <si>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</si>
  <si>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</si>
  <si>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</si>
  <si>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</si>
  <si>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</si>
  <si>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</si>
  <si>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</si>
  <si>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</si>
  <si>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</si>
  <si>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</si>
  <si>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</si>
  <si>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</si>
  <si>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</si>
  <si>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</si>
  <si>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</si>
  <si>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</si>
  <si>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</si>
  <si>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</si>
  <si>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</si>
  <si>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</si>
  <si>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</si>
  <si>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</si>
  <si>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</si>
  <si>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</si>
  <si>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</si>
  <si>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</si>
  <si>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</si>
  <si>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</si>
  <si>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</si>
  <si>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</si>
  <si>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</si>
  <si>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</si>
  <si>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</si>
  <si>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</si>
  <si>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</si>
  <si>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</si>
  <si>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</si>
  <si>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</si>
  <si>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</si>
  <si>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</si>
  <si>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</si>
  <si>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</si>
  <si>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</si>
  <si>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</si>
  <si>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</si>
  <si>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</si>
  <si>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</si>
  <si>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</si>
  <si>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</si>
  <si>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</si>
  <si>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</si>
  <si>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</si>
  <si>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</si>
  <si>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</si>
  <si>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</si>
  <si>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</si>
  <si>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</si>
  <si>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</si>
  <si>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</si>
  <si>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</si>
  <si>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</si>
  <si>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</si>
  <si>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</si>
  <si>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</si>
  <si>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</si>
  <si>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</si>
  <si>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</si>
  <si>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</si>
  <si>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</si>
  <si>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</si>
  <si>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</si>
  <si>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</si>
  <si>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</si>
  <si>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</si>
  <si>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</si>
  <si>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</si>
  <si>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</si>
  <si>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</si>
  <si>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</si>
  <si>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</si>
  <si>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</si>
  <si>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</si>
  <si>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</si>
  <si>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</si>
  <si>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</si>
  <si>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</si>
  <si>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</si>
  <si>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</si>
  <si>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</si>
  <si>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</si>
  <si>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</si>
  <si>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</si>
  <si>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</si>
  <si>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</si>
  <si>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</si>
  <si>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</si>
  <si>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</si>
  <si>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</si>
  <si>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</si>
  <si>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</si>
  <si>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</si>
  <si>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</si>
  <si>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</si>
  <si>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</si>
  <si>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</si>
  <si>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</si>
  <si>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</si>
  <si>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</si>
  <si>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</si>
  <si>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</si>
  <si>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</si>
  <si>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</si>
  <si>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</si>
  <si>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</si>
  <si>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</si>
  <si>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</si>
  <si>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</si>
  <si>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</si>
  <si>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</si>
  <si>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</si>
  <si>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</si>
  <si>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</si>
  <si>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</si>
  <si>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</si>
  <si>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</si>
  <si>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</si>
  <si>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</si>
  <si>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</si>
  <si>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</si>
  <si>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</si>
  <si>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</si>
  <si>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</si>
  <si>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</si>
  <si>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</si>
  <si>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</si>
  <si>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</si>
  <si>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</si>
  <si>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</si>
  <si>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</si>
  <si>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</si>
  <si>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</si>
  <si>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</si>
  <si>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</si>
  <si>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</si>
  <si>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</si>
  <si>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</si>
  <si>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</si>
  <si>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</si>
  <si>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</si>
  <si>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</si>
  <si>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</si>
  <si>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</si>
  <si>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</si>
  <si>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</si>
  <si>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</si>
  <si>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</si>
  <si>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</si>
  <si>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</si>
  <si>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</si>
  <si>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</si>
  <si>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</si>
  <si>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</si>
  <si>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</si>
  <si>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</si>
  <si>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</si>
  <si>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</si>
  <si>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</si>
  <si>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</si>
  <si>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</si>
  <si>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</si>
  <si>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</si>
  <si>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</si>
  <si>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</si>
  <si>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</si>
  <si>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</si>
  <si>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</si>
  <si>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</si>
  <si>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</si>
  <si>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</si>
  <si>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</si>
  <si>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</si>
  <si>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</si>
  <si>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</si>
  <si>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</si>
  <si>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</si>
  <si>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</si>
  <si>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</si>
  <si>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</si>
  <si>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</si>
  <si>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</si>
  <si>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</si>
  <si>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</si>
  <si>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</si>
  <si>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</si>
  <si>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</si>
  <si>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</si>
  <si>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</si>
  <si>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</si>
  <si>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</si>
  <si>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</si>
  <si>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</si>
  <si>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</si>
  <si>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</si>
  <si>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</si>
  <si>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</si>
  <si>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</si>
  <si>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</si>
  <si>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</si>
  <si>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</si>
  <si>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</si>
  <si>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</si>
  <si>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</si>
  <si>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</si>
  <si>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</si>
  <si>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</si>
  <si>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</si>
  <si>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</si>
  <si>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</si>
  <si>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</si>
  <si>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</si>
  <si>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</si>
  <si>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</si>
  <si>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</si>
  <si>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</si>
  <si>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</si>
  <si>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</si>
  <si>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</si>
  <si>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</si>
  <si>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</si>
  <si>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</si>
  <si>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</si>
  <si>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</si>
  <si>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</si>
  <si>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</si>
  <si>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</si>
  <si>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</si>
  <si>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</si>
  <si>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</si>
  <si>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</si>
  <si>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</si>
  <si>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</si>
  <si>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</si>
  <si>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</si>
  <si>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</si>
  <si>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</si>
  <si>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</si>
  <si>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</si>
  <si>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</si>
  <si>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</si>
  <si>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</si>
  <si>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</si>
  <si>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</si>
  <si>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</si>
  <si>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</si>
  <si>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</si>
  <si>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</si>
  <si>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</si>
  <si>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</si>
  <si>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</si>
  <si>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</si>
  <si>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</si>
  <si>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</si>
  <si>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</si>
  <si>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</si>
  <si>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</si>
  <si>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</si>
  <si>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</si>
  <si>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</si>
  <si>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</si>
  <si>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</si>
  <si>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</si>
  <si>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</si>
  <si>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</si>
  <si>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</si>
  <si>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</si>
  <si>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</si>
  <si>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</si>
  <si>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</si>
  <si>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</si>
  <si>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</si>
  <si>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</si>
  <si>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</si>
  <si>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</si>
  <si>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</si>
  <si>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</si>
  <si>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</si>
  <si>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</si>
  <si>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</si>
  <si>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</si>
  <si>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</si>
  <si>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</si>
  <si>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</si>
  <si>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</si>
  <si>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</si>
  <si>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</si>
  <si>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</si>
  <si>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</si>
  <si>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</si>
  <si>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</si>
  <si>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</si>
  <si>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</si>
  <si>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</si>
  <si>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</si>
  <si>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</si>
  <si>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</si>
  <si>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</si>
  <si>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</si>
  <si>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</si>
  <si>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</si>
  <si>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</si>
  <si>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</si>
  <si>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</si>
  <si>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</si>
  <si>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</si>
  <si>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</si>
  <si>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</si>
  <si>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</si>
  <si>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</si>
  <si>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</si>
  <si>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</si>
  <si>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</si>
  <si>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</si>
  <si>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</si>
  <si>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</si>
  <si>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</si>
  <si>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</si>
  <si>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</si>
  <si>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</si>
  <si>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</si>
  <si>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</si>
  <si>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</si>
  <si>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</si>
  <si>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</si>
  <si>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</si>
  <si>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</si>
  <si>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</si>
  <si>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</si>
  <si>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</si>
  <si>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</si>
  <si>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</si>
  <si>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</si>
  <si>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</si>
  <si>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</si>
  <si>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</si>
  <si>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</si>
  <si>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</si>
  <si>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</si>
  <si>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</si>
  <si>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</si>
  <si>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</si>
  <si>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</si>
  <si>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</si>
  <si>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</si>
  <si>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</si>
  <si>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</si>
  <si>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</si>
  <si>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</si>
  <si>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</si>
  <si>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</si>
  <si>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</si>
  <si>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</si>
  <si>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</si>
  <si>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</si>
  <si>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</si>
  <si>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</si>
  <si>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</si>
  <si>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</si>
  <si>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</si>
  <si>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</si>
  <si>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</si>
  <si>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</si>
  <si>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</si>
  <si>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</si>
  <si>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</si>
  <si>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</si>
  <si>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</si>
  <si>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</si>
  <si>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</si>
  <si>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</si>
  <si>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</si>
  <si>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</si>
  <si>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</si>
  <si>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</si>
  <si>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</si>
  <si>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</si>
  <si>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</si>
  <si>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</si>
  <si>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</si>
  <si>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</si>
  <si>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</si>
  <si>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</si>
  <si>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</si>
  <si>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</si>
  <si>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</si>
  <si>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</si>
  <si>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</si>
  <si>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</si>
  <si>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</si>
  <si>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</si>
  <si>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</si>
  <si>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</si>
  <si>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</si>
  <si>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</si>
  <si>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</si>
  <si>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</si>
  <si>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</si>
  <si>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</si>
  <si>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</si>
  <si>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</si>
  <si>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</si>
  <si>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</si>
  <si>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</si>
  <si>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</si>
  <si>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</si>
  <si>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</si>
  <si>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</si>
  <si>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</si>
  <si>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</si>
  <si>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</si>
  <si>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</si>
  <si>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</si>
  <si>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</si>
  <si>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</si>
  <si>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</si>
  <si>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</si>
  <si>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</si>
  <si>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</si>
  <si>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</si>
  <si>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</si>
  <si>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</si>
  <si>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</si>
  <si>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</si>
  <si>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</si>
  <si>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</si>
  <si>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</si>
  <si>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</si>
  <si>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</si>
  <si>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</si>
  <si>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</si>
  <si>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</si>
  <si>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</si>
  <si>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</si>
  <si>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</si>
  <si>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</si>
  <si>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</si>
  <si>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</si>
  <si>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</si>
  <si>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</si>
  <si>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</si>
  <si>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</si>
  <si>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</si>
  <si>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</si>
  <si>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</si>
  <si>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</si>
  <si>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</si>
  <si>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</si>
  <si>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</si>
  <si>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</si>
  <si>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</si>
  <si>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</si>
  <si>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</si>
  <si>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</si>
  <si>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</si>
  <si>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</si>
  <si>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</si>
  <si>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</si>
  <si>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</si>
  <si>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</si>
  <si>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</si>
  <si>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</si>
  <si>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</si>
  <si>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</si>
  <si>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</si>
  <si>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</si>
  <si>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</si>
  <si>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</si>
  <si>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</si>
  <si>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</si>
  <si>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</si>
  <si>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</si>
  <si>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</si>
  <si>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</si>
  <si>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</si>
  <si>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</si>
  <si>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</si>
  <si>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</si>
  <si>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</si>
  <si>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</si>
  <si>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</si>
  <si>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</si>
  <si>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</si>
  <si>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</si>
  <si>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</si>
  <si>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</si>
  <si>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</si>
  <si>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</si>
  <si>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</si>
  <si>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</si>
  <si>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</si>
  <si>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</si>
  <si>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</si>
  <si>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</si>
  <si>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</si>
  <si>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</si>
  <si>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</si>
  <si>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</si>
  <si>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</si>
  <si>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</si>
  <si>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</si>
  <si>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</si>
  <si>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</si>
  <si>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</si>
  <si>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</si>
  <si>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</si>
  <si>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</si>
  <si>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</si>
  <si>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</si>
  <si>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</si>
  <si>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</si>
  <si>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</si>
  <si>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</si>
  <si>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</si>
  <si>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</si>
  <si>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</si>
  <si>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</si>
  <si>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</si>
  <si>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</si>
  <si>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</si>
  <si>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</si>
  <si>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</si>
  <si>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</si>
  <si>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</si>
  <si>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</si>
  <si>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</si>
  <si>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</si>
  <si>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</si>
  <si>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</si>
  <si>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</si>
  <si>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</si>
  <si>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</si>
  <si>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</si>
  <si>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</si>
  <si>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</si>
  <si>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</si>
  <si>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</si>
  <si>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</si>
  <si>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</si>
  <si>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</si>
  <si>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</si>
  <si>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</si>
  <si>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</si>
  <si>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</si>
  <si>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</si>
  <si>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</si>
  <si>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</si>
  <si>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</si>
  <si>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</si>
  <si>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</si>
  <si>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</si>
  <si>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</si>
  <si>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</si>
  <si>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</si>
  <si>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</si>
  <si>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</si>
  <si>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</si>
  <si>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</si>
  <si>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</si>
  <si>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</si>
  <si>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</si>
  <si>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</si>
  <si>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</si>
  <si>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</si>
  <si>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</si>
  <si>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</si>
  <si>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</si>
  <si>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</si>
  <si>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</si>
  <si>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</si>
  <si>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</si>
  <si>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</si>
  <si>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</si>
  <si>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</si>
  <si>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</si>
  <si>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</si>
  <si>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</si>
  <si>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</si>
  <si>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</si>
  <si>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</si>
  <si>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</si>
  <si>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</si>
  <si>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</si>
  <si>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</si>
  <si>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</si>
  <si>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</si>
  <si>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</si>
  <si>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</si>
  <si>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</si>
  <si>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</si>
  <si>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</si>
  <si>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</si>
  <si>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</si>
  <si>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</si>
  <si>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</si>
  <si>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</si>
  <si>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</si>
  <si>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</si>
  <si>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</si>
  <si>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</si>
  <si>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</si>
  <si>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</si>
  <si>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</si>
  <si>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</si>
  <si>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</si>
  <si>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</si>
  <si>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</si>
  <si>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</si>
  <si>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</si>
  <si>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</si>
  <si>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</si>
  <si>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</si>
  <si>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</si>
  <si>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</si>
  <si>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</si>
  <si>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</si>
  <si>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</si>
  <si>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</si>
  <si>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</si>
  <si>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</si>
  <si>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</si>
  <si>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</si>
  <si>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</si>
  <si>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</si>
  <si>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</si>
  <si>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</si>
  <si>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</si>
  <si>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</si>
  <si>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</si>
  <si>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</si>
  <si>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</si>
  <si>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</si>
  <si>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</si>
  <si>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</si>
  <si>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</si>
  <si>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</si>
  <si>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</si>
  <si>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</si>
  <si>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</si>
  <si>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</si>
  <si>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</si>
  <si>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</si>
  <si>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</si>
  <si>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</si>
  <si>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</si>
  <si>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</si>
  <si>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</si>
  <si>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</si>
  <si>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</si>
  <si>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</si>
  <si>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</si>
  <si>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</si>
  <si>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</si>
  <si>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</si>
  <si>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</si>
  <si>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</si>
  <si>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</si>
  <si>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</si>
  <si>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</si>
  <si>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</si>
  <si>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</si>
  <si>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</si>
  <si>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</si>
  <si>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</si>
  <si>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</si>
  <si>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</si>
  <si>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</si>
  <si>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</si>
  <si>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</si>
  <si>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</si>
  <si>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</si>
  <si>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</si>
  <si>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</si>
  <si>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</si>
  <si>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</si>
  <si>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</si>
  <si>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</si>
  <si>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</si>
  <si>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</si>
  <si>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</si>
  <si>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</si>
  <si>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</si>
  <si>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</si>
  <si>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</si>
  <si>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</si>
  <si>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</si>
  <si>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</si>
  <si>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</si>
  <si>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</si>
  <si>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</si>
  <si>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</si>
  <si>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</si>
  <si>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</si>
  <si>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</si>
  <si>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</si>
  <si>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</si>
  <si>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</si>
  <si>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</si>
  <si>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</si>
  <si>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</si>
  <si>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</si>
  <si>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</si>
  <si>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</si>
  <si>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</si>
  <si>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</si>
  <si>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</si>
  <si>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</si>
  <si>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</si>
  <si>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</si>
  <si>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</si>
  <si>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</si>
  <si>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</si>
  <si>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</si>
  <si>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</si>
  <si>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</si>
  <si>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</si>
  <si>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</si>
  <si>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</si>
  <si>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</si>
  <si>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</si>
  <si>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</si>
  <si>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</si>
  <si>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</si>
  <si>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</si>
  <si>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</si>
  <si>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</si>
  <si>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</si>
  <si>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</si>
  <si>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</si>
  <si>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</si>
  <si>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</si>
  <si>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</si>
  <si>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</si>
  <si>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</si>
  <si>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</si>
  <si>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</si>
  <si>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</si>
  <si>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</si>
  <si>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</si>
  <si>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</si>
  <si>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</si>
  <si>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</si>
  <si>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</si>
  <si>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</si>
  <si>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</si>
  <si>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</si>
  <si>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</si>
  <si>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</si>
  <si>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</si>
  <si>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</si>
  <si>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</si>
  <si>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</si>
  <si>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</si>
  <si>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</si>
  <si>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</si>
  <si>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</si>
  <si>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</si>
  <si>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</si>
  <si>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</si>
  <si>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</si>
  <si>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</si>
  <si>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</si>
  <si>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</si>
  <si>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</si>
  <si>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</si>
  <si>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</si>
  <si>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</si>
  <si>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</si>
  <si>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</si>
  <si>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</si>
  <si>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</si>
  <si>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</si>
  <si>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</si>
  <si>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</si>
  <si>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</si>
  <si>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</si>
  <si>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</si>
  <si>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</si>
  <si>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</si>
  <si>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</si>
  <si>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</si>
  <si>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</si>
  <si>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</si>
  <si>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</si>
  <si>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</si>
  <si>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</si>
  <si>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</si>
  <si>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</si>
  <si>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</si>
  <si>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</si>
  <si>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</si>
  <si>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</si>
  <si>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</si>
  <si>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</si>
  <si>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</si>
  <si>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</si>
  <si>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</si>
  <si>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</si>
  <si>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</si>
  <si>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</si>
  <si>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</si>
  <si>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</si>
  <si>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</si>
  <si>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</si>
  <si>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</si>
  <si>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</si>
  <si>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</si>
  <si>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</si>
  <si>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</si>
  <si>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</si>
  <si>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</si>
  <si>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</si>
  <si>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</si>
  <si>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</si>
  <si>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</si>
  <si>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</si>
  <si>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</si>
  <si>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</si>
  <si>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</si>
  <si>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</si>
  <si>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</si>
  <si>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</si>
  <si>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</si>
  <si>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</si>
  <si>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</si>
  <si>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</si>
  <si>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</si>
  <si>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</si>
  <si>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</si>
  <si>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</si>
  <si>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</si>
  <si>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</si>
  <si>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</si>
  <si>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</si>
  <si>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</si>
  <si>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</si>
  <si>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</si>
  <si>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</si>
  <si>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</si>
  <si>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</si>
  <si>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</si>
  <si>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</si>
  <si>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</si>
  <si>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</si>
  <si>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</si>
  <si>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</si>
  <si>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</si>
  <si>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</si>
  <si>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</si>
  <si>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</si>
  <si>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</si>
  <si>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</si>
  <si>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</si>
  <si>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</si>
  <si>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</si>
  <si>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</si>
  <si>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</si>
  <si>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</si>
  <si>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</si>
  <si>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</si>
  <si>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</si>
  <si>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</si>
  <si>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</si>
  <si>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</si>
  <si>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</si>
  <si>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</si>
  <si>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</si>
  <si>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</si>
  <si>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</si>
  <si>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</si>
  <si>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</si>
  <si>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</si>
  <si>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</si>
  <si>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</si>
  <si>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</si>
  <si>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</si>
  <si>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</si>
  <si>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</si>
  <si>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</si>
  <si>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</si>
  <si>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</si>
  <si>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</si>
  <si>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</si>
  <si>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</si>
  <si>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</si>
  <si>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</si>
  <si>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</si>
  <si>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</si>
  <si>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</si>
  <si>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</si>
  <si>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</si>
  <si>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</si>
  <si>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</si>
  <si>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</si>
  <si>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</si>
  <si>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</si>
  <si>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</si>
  <si>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</si>
  <si>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</si>
  <si>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</si>
  <si>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</si>
  <si>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</si>
  <si>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</si>
  <si>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</si>
  <si>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</si>
  <si>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</si>
  <si>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</si>
  <si>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</si>
  <si>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</si>
  <si>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</si>
  <si>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</si>
  <si>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</si>
  <si>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</si>
  <si>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</si>
  <si>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</si>
  <si>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</si>
  <si>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</si>
  <si>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</si>
  <si>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</si>
  <si>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</si>
  <si>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</si>
  <si>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</si>
  <si>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</si>
  <si>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</si>
  <si>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</si>
  <si>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</si>
  <si>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</si>
  <si>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</si>
  <si>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</si>
  <si>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</si>
  <si>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</si>
  <si>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</si>
  <si>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</si>
  <si>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</si>
  <si>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</si>
  <si>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</si>
  <si>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</si>
  <si>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</si>
  <si>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</si>
  <si>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</si>
  <si>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</si>
  <si>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</si>
  <si>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</si>
  <si>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</si>
  <si>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</si>
  <si>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</si>
  <si>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</si>
  <si>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</si>
  <si>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</si>
  <si>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</si>
  <si>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</si>
  <si>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</si>
  <si>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</si>
  <si>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</si>
  <si>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</si>
  <si>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</si>
  <si>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</si>
  <si>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</si>
  <si>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</si>
  <si>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</si>
  <si>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</si>
  <si>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</si>
  <si>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</si>
  <si>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</si>
  <si>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</si>
  <si>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</si>
  <si>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</si>
  <si>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</si>
  <si>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</si>
  <si>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</si>
  <si>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</si>
  <si>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</si>
  <si>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</si>
  <si>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</si>
  <si>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</si>
  <si>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</si>
  <si>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</si>
  <si>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</si>
  <si>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</si>
  <si>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</si>
  <si>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</si>
  <si>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</si>
  <si>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</si>
  <si>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</si>
  <si>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</si>
  <si>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</si>
  <si>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</si>
  <si>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</si>
  <si>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</si>
  <si>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</si>
  <si>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</si>
  <si>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</si>
  <si>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</si>
  <si>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</si>
  <si>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</si>
  <si>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</si>
  <si>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</si>
  <si>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</si>
  <si>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</si>
  <si>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</si>
  <si>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</si>
  <si>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</si>
  <si>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</si>
  <si>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</si>
  <si>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</si>
  <si>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</si>
  <si>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</si>
  <si>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</si>
  <si>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</si>
  <si>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</si>
  <si>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</si>
  <si>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</si>
  <si>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</si>
  <si>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</si>
  <si>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</si>
  <si>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</si>
  <si>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</si>
  <si>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</si>
  <si>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</si>
  <si>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</si>
  <si>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</si>
  <si>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</si>
  <si>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</si>
  <si>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</si>
  <si>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</si>
  <si>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</si>
  <si>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</si>
  <si>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</si>
  <si>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</si>
  <si>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</si>
  <si>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</si>
  <si>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</si>
  <si>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</si>
  <si>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</si>
  <si>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</si>
  <si>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</si>
  <si>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</si>
  <si>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</si>
  <si>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</si>
  <si>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</si>
  <si>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</si>
  <si>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</si>
  <si>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</si>
  <si>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</si>
  <si>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</si>
  <si>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</si>
  <si>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</si>
  <si>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</si>
  <si>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</si>
  <si>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</si>
  <si>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</si>
  <si>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</si>
  <si>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</si>
  <si>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</si>
  <si>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</si>
  <si>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</si>
  <si>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</si>
  <si>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</si>
  <si>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</si>
  <si>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</si>
  <si>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</si>
  <si>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</si>
  <si>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</si>
  <si>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</si>
  <si>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</si>
  <si>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</si>
  <si>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</si>
  <si>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</si>
  <si>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</si>
  <si>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</si>
  <si>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</si>
  <si>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</si>
  <si>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</si>
  <si>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</si>
  <si>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</si>
  <si>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</si>
  <si>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</si>
  <si>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</si>
  <si>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</si>
  <si>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</si>
  <si>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</si>
  <si>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</si>
  <si>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</si>
  <si>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</si>
  <si>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</si>
  <si>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</si>
  <si>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</si>
  <si>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</si>
  <si>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</si>
  <si>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</si>
  <si>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</si>
  <si>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</si>
  <si>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</si>
  <si>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</si>
  <si>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</si>
  <si>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</si>
  <si>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</si>
  <si>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</si>
  <si>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</si>
  <si>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</si>
  <si>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</si>
  <si>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</si>
  <si>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</si>
  <si>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</si>
  <si>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</si>
  <si>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</si>
  <si>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</si>
  <si>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</si>
  <si>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</si>
  <si>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</si>
  <si>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</si>
  <si>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</si>
  <si>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</si>
  <si>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</si>
  <si>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</si>
  <si>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</si>
  <si>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</si>
  <si>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</si>
  <si>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</si>
  <si>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</si>
  <si>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</si>
  <si>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</si>
  <si>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</si>
  <si>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</si>
  <si>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</si>
  <si>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</si>
  <si>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</si>
  <si>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</si>
  <si>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</si>
  <si>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</si>
  <si>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</si>
  <si>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</si>
  <si>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</si>
  <si>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</si>
  <si>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</si>
  <si>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</si>
  <si>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</si>
  <si>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</si>
  <si>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</si>
  <si>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</si>
  <si>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</si>
  <si>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</si>
  <si>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</si>
  <si>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</si>
  <si>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</si>
  <si>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</si>
  <si>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</si>
  <si>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</si>
  <si>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</si>
  <si>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</si>
  <si>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</si>
  <si>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</si>
  <si>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</si>
  <si>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</si>
  <si>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</si>
  <si>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</si>
  <si>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</si>
  <si>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</si>
  <si>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</si>
  <si>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</si>
  <si>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</si>
  <si>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</si>
  <si>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</si>
  <si>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</si>
  <si>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</si>
  <si>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</si>
  <si>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</si>
  <si>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</si>
  <si>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</si>
  <si>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</si>
  <si>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</si>
  <si>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</si>
  <si>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</si>
  <si>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</si>
  <si>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</si>
  <si>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</si>
  <si>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</si>
  <si>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</si>
  <si>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</si>
  <si>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</si>
  <si>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</si>
  <si>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</si>
  <si>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</si>
  <si>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</si>
  <si>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</si>
  <si>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</si>
  <si>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</si>
  <si>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</si>
  <si>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</si>
  <si>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</si>
  <si>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</si>
  <si>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</si>
  <si>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</si>
  <si>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</si>
  <si>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</si>
  <si>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</si>
  <si>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</si>
  <si>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</si>
  <si>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</si>
  <si>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</si>
  <si>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</si>
  <si>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</si>
  <si>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</si>
  <si>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</si>
  <si>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</si>
  <si>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</si>
  <si>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</si>
  <si>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</si>
  <si>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</si>
  <si>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</si>
  <si>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</si>
  <si>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</si>
  <si>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</si>
  <si>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</si>
  <si>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</si>
  <si>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</si>
  <si>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</si>
  <si>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</si>
  <si>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</si>
  <si>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</si>
  <si>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</si>
  <si>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</si>
  <si>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</si>
  <si>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</si>
  <si>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</si>
  <si>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</si>
  <si>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</si>
  <si>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</si>
  <si>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</si>
  <si>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</si>
  <si>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</si>
  <si>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</si>
  <si>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</si>
  <si>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</si>
  <si>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</si>
  <si>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</si>
  <si>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</si>
  <si>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</si>
  <si>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</si>
  <si>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</si>
  <si>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</si>
  <si>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</si>
  <si>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</si>
  <si>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</si>
  <si>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</si>
  <si>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</si>
  <si>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</si>
  <si>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</si>
  <si>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</si>
  <si>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</si>
  <si>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</si>
  <si>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</si>
  <si>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</si>
  <si>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</si>
  <si>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</si>
  <si>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</si>
  <si>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</si>
  <si>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</si>
  <si>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</si>
  <si>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</si>
  <si>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</si>
  <si>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</si>
  <si>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</si>
  <si>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</si>
  <si>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</si>
  <si>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</si>
  <si>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</si>
  <si>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</si>
  <si>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</si>
  <si>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</si>
  <si>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</si>
  <si>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</si>
  <si>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</si>
  <si>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</si>
  <si>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</si>
  <si>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</si>
  <si>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</si>
  <si>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</si>
  <si>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</si>
  <si>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</si>
  <si>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</si>
  <si>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</si>
  <si>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</si>
  <si>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</si>
  <si>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</si>
  <si>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</si>
  <si>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</si>
  <si>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</si>
  <si>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</si>
  <si>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</si>
  <si>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</si>
  <si>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</si>
  <si>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</si>
  <si>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</si>
  <si>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</si>
  <si>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</si>
  <si>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</si>
  <si>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</si>
  <si>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</si>
  <si>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</si>
  <si>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</si>
  <si>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</si>
  <si>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</si>
  <si>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</si>
  <si>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</si>
  <si>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</si>
  <si>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</si>
  <si>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</si>
  <si>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</si>
  <si>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</si>
  <si>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</si>
  <si>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</si>
  <si>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</si>
  <si>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</si>
  <si>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</si>
  <si>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</si>
  <si>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</si>
  <si>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</si>
  <si>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</si>
  <si>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</si>
  <si>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</si>
  <si>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</si>
  <si>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</si>
  <si>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</si>
  <si>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</si>
  <si>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</si>
  <si>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</si>
  <si>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</si>
  <si>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</si>
  <si>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</si>
  <si>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</si>
  <si>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</si>
  <si>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</si>
  <si>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</si>
  <si>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</si>
  <si>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</si>
  <si>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</si>
  <si>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</si>
  <si>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</si>
  <si>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</si>
  <si>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</si>
  <si>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</si>
  <si>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</si>
  <si>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</si>
  <si>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</si>
  <si>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</si>
  <si>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</si>
  <si>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</si>
  <si>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</si>
  <si>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</si>
  <si>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</si>
  <si>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</si>
  <si>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</si>
  <si>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</si>
  <si>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</si>
  <si>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</si>
  <si>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</si>
  <si>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</si>
  <si>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</si>
  <si>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</si>
  <si>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</si>
  <si>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</si>
  <si>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</si>
  <si>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</si>
  <si>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</si>
  <si>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</si>
  <si>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</si>
  <si>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</si>
  <si>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</si>
  <si>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</si>
  <si>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</si>
  <si>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</si>
  <si>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</si>
  <si>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</si>
  <si>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</si>
  <si>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</si>
  <si>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</si>
  <si>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</si>
  <si>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</si>
  <si>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</si>
  <si>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</si>
  <si>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</si>
  <si>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</si>
  <si>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</si>
  <si>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</si>
  <si>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</si>
  <si>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</si>
  <si>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</si>
  <si>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</si>
  <si>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</si>
  <si>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</si>
  <si>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</si>
  <si>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</si>
  <si>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</si>
  <si>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</si>
  <si>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</si>
  <si>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</si>
  <si>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</si>
  <si>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</si>
  <si>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</si>
  <si>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</si>
  <si>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</si>
  <si>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</si>
  <si>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</si>
  <si>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</si>
  <si>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</si>
  <si>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</si>
  <si>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</si>
  <si>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</si>
  <si>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</si>
  <si>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</si>
  <si>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</si>
  <si>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</si>
  <si>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</si>
  <si>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</si>
  <si>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</si>
  <si>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</si>
  <si>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</si>
  <si>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</si>
  <si>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</si>
  <si>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</si>
  <si>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</si>
  <si>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</si>
  <si>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</si>
  <si>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</si>
  <si>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</si>
  <si>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</si>
  <si>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</si>
  <si>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</si>
  <si>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</si>
  <si>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</si>
  <si>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</si>
  <si>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</si>
  <si>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</si>
  <si>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</si>
  <si>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</si>
  <si>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</si>
  <si>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</si>
  <si>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</si>
  <si>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</si>
  <si>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</si>
  <si>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</si>
  <si>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</si>
  <si>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</si>
  <si>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</si>
  <si>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</si>
  <si>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</si>
  <si>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</si>
  <si>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</si>
  <si>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</si>
  <si>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</si>
  <si>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</si>
  <si>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</si>
  <si>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</si>
  <si>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</si>
  <si>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</si>
  <si>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</si>
  <si>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</si>
  <si>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</si>
  <si>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</si>
  <si>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</si>
  <si>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</si>
  <si>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</si>
  <si>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</si>
  <si>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</si>
  <si>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</si>
  <si>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</si>
  <si>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</si>
  <si>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</si>
  <si>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</si>
  <si>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</si>
  <si>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</si>
  <si>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</si>
  <si>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</si>
  <si>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</si>
  <si>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</si>
  <si>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</si>
  <si>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</si>
  <si>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</si>
  <si>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</si>
  <si>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</si>
  <si>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</si>
  <si>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</si>
  <si>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</si>
  <si>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</si>
  <si>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</si>
  <si>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</si>
  <si>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</si>
  <si>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</si>
  <si>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</si>
  <si>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</si>
  <si>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</si>
  <si>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</si>
  <si>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</si>
  <si>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</si>
  <si>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</si>
  <si>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</si>
  <si>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</si>
  <si>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</si>
  <si>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</si>
  <si>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</si>
  <si>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</si>
  <si>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</si>
  <si>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</si>
  <si>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</si>
  <si>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</si>
  <si>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</si>
  <si>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</si>
  <si>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</si>
  <si>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</si>
  <si>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</si>
  <si>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</si>
  <si>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</si>
  <si>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</si>
  <si>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</si>
  <si>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</si>
  <si>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</si>
  <si>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</si>
  <si>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</si>
  <si>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</si>
  <si>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</si>
  <si>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</si>
  <si>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</si>
  <si>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</si>
  <si>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</si>
  <si>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</si>
  <si>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</si>
  <si>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</si>
  <si>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</si>
  <si>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</si>
  <si>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</si>
  <si>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</si>
  <si>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</si>
  <si>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</si>
  <si>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</si>
  <si>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</si>
  <si>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</si>
  <si>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</si>
  <si>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</si>
  <si>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</si>
  <si>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</si>
  <si>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</si>
  <si>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</si>
  <si>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</si>
  <si>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</si>
  <si>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</si>
  <si>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</si>
  <si>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</si>
  <si>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</si>
  <si>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</si>
  <si>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</si>
  <si>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</si>
  <si>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</si>
  <si>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</si>
  <si>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</si>
  <si>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</si>
  <si>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</si>
  <si>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</si>
  <si>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</si>
  <si>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</si>
  <si>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</si>
  <si>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</si>
  <si>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</si>
  <si>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</si>
  <si>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</si>
  <si>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</si>
  <si>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</si>
  <si>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</si>
  <si>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</si>
  <si>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</si>
  <si>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</si>
  <si>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</si>
  <si>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</si>
  <si>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</si>
  <si>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</si>
  <si>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</si>
  <si>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</si>
  <si>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</si>
  <si>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</si>
  <si>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</si>
  <si>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</si>
  <si>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</si>
  <si>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</si>
  <si>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</si>
  <si>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</si>
  <si>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</si>
  <si>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</si>
  <si>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</si>
  <si>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</si>
  <si>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</si>
  <si>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</si>
  <si>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</si>
  <si>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</si>
  <si>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</si>
  <si>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</si>
  <si>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</si>
  <si>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</si>
  <si>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</si>
  <si>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</si>
  <si>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</si>
  <si>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</si>
  <si>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</si>
  <si>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</si>
  <si>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</si>
  <si>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</si>
  <si>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</si>
  <si>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</si>
  <si>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</si>
  <si>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</si>
  <si>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</si>
  <si>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</si>
  <si>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</si>
  <si>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</si>
  <si>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</si>
  <si>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</si>
  <si>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</si>
  <si>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</si>
  <si>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</si>
  <si>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</si>
  <si>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</si>
  <si>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</si>
  <si>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</si>
  <si>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</si>
  <si>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</si>
  <si>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</si>
  <si>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</si>
  <si>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</si>
  <si>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</si>
  <si>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</si>
  <si>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</si>
  <si>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</si>
  <si>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</si>
  <si>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</si>
  <si>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</si>
  <si>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</si>
  <si>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</si>
  <si>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</si>
  <si>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</si>
  <si>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</si>
  <si>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</si>
  <si>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</si>
  <si>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</si>
  <si>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</si>
  <si>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</si>
  <si>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</si>
  <si>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</si>
  <si>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</si>
  <si>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</si>
  <si>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</si>
  <si>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</si>
  <si>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</si>
  <si>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</si>
  <si>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</si>
  <si>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</si>
  <si>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</si>
  <si>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</si>
  <si>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</si>
  <si>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</si>
  <si>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</si>
  <si>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</si>
  <si>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</si>
  <si>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</si>
  <si>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</si>
  <si>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</si>
  <si>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</si>
  <si>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</si>
  <si>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</si>
  <si>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</si>
  <si>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</si>
  <si>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</si>
  <si>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</si>
  <si>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</si>
  <si>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</si>
  <si>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</si>
  <si>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</si>
  <si>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</si>
  <si>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</si>
  <si>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</si>
  <si>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</si>
  <si>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</si>
  <si>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</si>
  <si>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</si>
  <si>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</si>
  <si>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</si>
  <si>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</si>
  <si>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</si>
  <si>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</si>
  <si>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</si>
  <si>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</si>
  <si>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</si>
  <si>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</si>
  <si>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</si>
  <si>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</si>
  <si>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</si>
  <si>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</si>
  <si>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</si>
  <si>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</si>
  <si>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</si>
  <si>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</si>
  <si>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</si>
  <si>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</si>
  <si>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</si>
  <si>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</si>
  <si>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</si>
  <si>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</si>
  <si>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</si>
  <si>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</si>
  <si>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</si>
  <si>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</si>
  <si>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</si>
  <si>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</si>
  <si>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</si>
  <si>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</si>
  <si>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</si>
  <si>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</si>
  <si>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</si>
  <si>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</si>
  <si>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</si>
  <si>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</si>
  <si>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</si>
  <si>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</si>
  <si>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</si>
  <si>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</si>
  <si>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</si>
  <si>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</si>
  <si>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</si>
  <si>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</si>
  <si>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</si>
  <si>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</si>
  <si>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</si>
  <si>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</si>
  <si>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</si>
  <si>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</si>
  <si>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</si>
  <si>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</si>
  <si>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</si>
  <si>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</si>
  <si>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</si>
  <si>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</si>
  <si>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</si>
  <si>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</si>
  <si>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</si>
  <si>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</si>
  <si>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</si>
  <si>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</si>
  <si>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</si>
  <si>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</si>
  <si>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</si>
  <si>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</si>
  <si>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</si>
  <si>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</si>
  <si>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</si>
  <si>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</si>
  <si>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</si>
  <si>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</si>
  <si>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</si>
  <si>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</si>
  <si>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</si>
  <si>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</si>
  <si>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</si>
  <si>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</si>
  <si>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</si>
  <si>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</si>
  <si>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</si>
  <si>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</si>
  <si>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</si>
  <si>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</si>
  <si>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</si>
  <si>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</si>
  <si>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</si>
  <si>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</si>
  <si>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</si>
  <si>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</si>
  <si>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</si>
  <si>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</si>
  <si>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</si>
  <si>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</si>
  <si>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</si>
  <si>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</si>
  <si>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</si>
  <si>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</si>
  <si>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</si>
  <si>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</si>
  <si>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</si>
  <si>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</si>
  <si>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</si>
  <si>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</si>
  <si>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</si>
  <si>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</si>
  <si>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</si>
  <si>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</si>
  <si>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</si>
  <si>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</si>
  <si>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</si>
  <si>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</si>
  <si>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</si>
  <si>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</si>
  <si>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</si>
  <si>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</si>
  <si>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</si>
  <si>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</si>
  <si>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</si>
  <si>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</si>
  <si>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</si>
  <si>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</si>
  <si>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</si>
  <si>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</si>
  <si>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</si>
  <si>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</si>
  <si>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</si>
  <si>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</si>
  <si>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</si>
  <si>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</si>
  <si>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</si>
  <si>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</si>
  <si>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</si>
  <si>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</si>
  <si>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</si>
  <si>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</si>
  <si>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</si>
  <si>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</si>
  <si>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</si>
  <si>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</si>
  <si>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</si>
  <si>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</si>
  <si>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</si>
  <si>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</si>
  <si>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</si>
  <si>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</si>
  <si>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</si>
  <si>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</si>
  <si>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</si>
  <si>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</si>
  <si>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</si>
  <si>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</si>
  <si>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</si>
  <si>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</si>
  <si>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</si>
  <si>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</si>
  <si>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</si>
  <si>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</si>
  <si>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</si>
  <si>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</si>
  <si>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</si>
  <si>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</si>
  <si>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</si>
  <si>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</si>
  <si>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</si>
  <si>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</si>
  <si>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</si>
  <si>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</si>
  <si>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</si>
  <si>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</si>
  <si>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</si>
  <si>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</si>
  <si>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</si>
  <si>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</si>
  <si>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</si>
  <si>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</si>
  <si>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</si>
  <si>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</si>
  <si>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</si>
  <si>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</si>
  <si>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</si>
  <si>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</si>
  <si>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</si>
  <si>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</si>
  <si>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</si>
  <si>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</si>
  <si>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</si>
  <si>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</si>
  <si>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</si>
  <si>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</si>
  <si>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</si>
  <si>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</si>
  <si>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</si>
  <si>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</si>
  <si>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</si>
  <si>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</si>
  <si>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</si>
  <si>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</si>
  <si>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</si>
  <si>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</si>
  <si>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</si>
  <si>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</si>
  <si>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</si>
  <si>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</si>
  <si>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</si>
  <si>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</si>
  <si>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</si>
  <si>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</si>
  <si>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</si>
  <si>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</si>
  <si>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</si>
  <si>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</si>
  <si>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</si>
  <si>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</si>
  <si>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</si>
  <si>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</si>
  <si>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</si>
  <si>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</si>
  <si>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</si>
  <si>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</si>
  <si>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</si>
  <si>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</si>
  <si>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</si>
  <si>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</si>
  <si>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</si>
  <si>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</si>
  <si>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</si>
  <si>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</si>
  <si>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</si>
  <si>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</si>
  <si>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</si>
  <si>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</si>
  <si>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</si>
  <si>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</si>
  <si>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</si>
  <si>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</si>
  <si>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</si>
  <si>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</si>
  <si>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</si>
  <si>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</si>
  <si>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</si>
  <si>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</si>
  <si>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</si>
  <si>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</si>
  <si>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</si>
  <si>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</si>
  <si>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</si>
  <si>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</si>
  <si>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</si>
  <si>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</si>
  <si>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</si>
  <si>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</si>
  <si>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</si>
  <si>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</si>
  <si>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</si>
  <si>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</si>
  <si>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</si>
  <si>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</si>
  <si>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</si>
  <si>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</si>
  <si>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</si>
  <si>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</si>
  <si>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</si>
  <si>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</si>
  <si>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</si>
  <si>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</si>
  <si>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</si>
  <si>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</si>
  <si>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</si>
  <si>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</si>
  <si>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</si>
  <si>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</si>
  <si>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</si>
  <si>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</si>
  <si>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</si>
  <si>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</si>
  <si>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</si>
  <si>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</si>
  <si>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</si>
  <si>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</si>
  <si>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</si>
  <si>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</si>
  <si>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</si>
  <si>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</si>
  <si>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</si>
  <si>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</si>
  <si>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</si>
  <si>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</si>
  <si>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</si>
  <si>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</si>
  <si>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</si>
  <si>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</si>
  <si>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</si>
  <si>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</si>
  <si>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</si>
  <si>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</si>
  <si>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</si>
  <si>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</si>
  <si>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</si>
  <si>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</si>
  <si>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</si>
  <si>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</si>
  <si>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</si>
  <si>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</si>
  <si>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</si>
  <si>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</si>
  <si>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</si>
  <si>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</si>
  <si>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</si>
  <si>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</si>
  <si>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</si>
  <si>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</si>
  <si>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</si>
  <si>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</si>
  <si>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</si>
  <si>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</si>
  <si>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</si>
  <si>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</si>
  <si>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</si>
  <si>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</si>
  <si>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</si>
  <si>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</si>
  <si>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</si>
  <si>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</si>
  <si>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</si>
  <si>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</si>
  <si>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</si>
  <si>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</si>
  <si>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</si>
  <si>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</si>
  <si>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</si>
  <si>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</si>
  <si>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</si>
  <si>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</si>
  <si>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</si>
  <si>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</si>
  <si>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</si>
  <si>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</si>
  <si>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</si>
  <si>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</si>
  <si>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</si>
  <si>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</si>
  <si>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</si>
  <si>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</si>
  <si>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</si>
  <si>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</si>
  <si>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</si>
  <si>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</si>
  <si>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</si>
  <si>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</si>
  <si>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</si>
  <si>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</si>
  <si>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</si>
  <si>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</si>
  <si>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</si>
  <si>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</si>
  <si>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</si>
  <si>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</si>
  <si>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</si>
  <si>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</si>
  <si>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</si>
  <si>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</si>
  <si>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</si>
  <si>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</si>
  <si>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</si>
  <si>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</si>
  <si>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</si>
  <si>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</si>
  <si>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</si>
  <si>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</si>
  <si>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</si>
  <si>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</si>
  <si>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</si>
  <si>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</si>
  <si>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</si>
  <si>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</si>
  <si>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</si>
  <si>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</si>
  <si>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</si>
  <si>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</si>
  <si>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</si>
  <si>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</si>
  <si>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</si>
  <si>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</si>
  <si>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</si>
  <si>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</si>
  <si>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</si>
  <si>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</si>
  <si>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</si>
  <si>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</si>
  <si>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</si>
  <si>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</si>
  <si>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</si>
  <si>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</si>
  <si>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</si>
  <si>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</si>
  <si>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</si>
  <si>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</si>
  <si>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</si>
  <si>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</si>
  <si>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</si>
  <si>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</si>
  <si>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</si>
  <si>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</si>
  <si>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</si>
  <si>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</si>
  <si>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</si>
  <si>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</si>
  <si>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</si>
  <si>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</si>
  <si>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</si>
  <si>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</si>
  <si>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</si>
  <si>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</si>
  <si>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</si>
  <si>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</si>
  <si>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</si>
  <si>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</si>
  <si>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</si>
  <si>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</si>
  <si>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</si>
  <si>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</si>
  <si>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</si>
  <si>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</si>
  <si>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</si>
  <si>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</si>
  <si>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</si>
  <si>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</si>
  <si>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</si>
  <si>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</si>
  <si>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</si>
  <si>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</si>
  <si>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</si>
  <si>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</si>
  <si>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</si>
  <si>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</si>
  <si>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</si>
  <si>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</si>
  <si>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</si>
  <si>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</si>
  <si>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</si>
  <si>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</si>
  <si>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</si>
  <si>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</si>
  <si>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</si>
  <si>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</si>
  <si>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</si>
  <si>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</si>
  <si>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</si>
  <si>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</si>
  <si>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</si>
  <si>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</si>
  <si>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</si>
  <si>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</si>
  <si>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</si>
  <si>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</si>
  <si>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</si>
  <si>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</si>
  <si>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</si>
  <si>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</si>
  <si>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</si>
  <si>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</si>
  <si>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</si>
  <si>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</si>
  <si>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</si>
  <si>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</si>
  <si>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</si>
  <si>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</si>
  <si>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</si>
  <si>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</si>
  <si>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</si>
  <si>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</si>
  <si>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</si>
  <si>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</si>
  <si>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</si>
  <si>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</si>
  <si>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</si>
  <si>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</si>
  <si>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</si>
  <si>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</si>
  <si>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</si>
  <si>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</si>
  <si>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</si>
  <si>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</si>
  <si>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</si>
  <si>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</si>
  <si>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</si>
  <si>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</si>
  <si>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</si>
  <si>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</si>
  <si>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</si>
  <si>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</si>
  <si>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</si>
  <si>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</si>
  <si>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</si>
  <si>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</si>
  <si>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</si>
  <si>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</si>
  <si>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</si>
  <si>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</si>
  <si>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</si>
  <si>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</si>
  <si>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</si>
  <si>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</si>
  <si>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</si>
  <si>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</si>
  <si>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</si>
  <si>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</si>
  <si>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</si>
  <si>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</si>
  <si>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</si>
  <si>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</si>
  <si>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</si>
  <si>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</si>
  <si>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</si>
  <si>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</si>
  <si>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</si>
  <si>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</si>
  <si>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</si>
  <si>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</si>
  <si>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</si>
  <si>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</si>
  <si>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</si>
  <si>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</si>
  <si>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</si>
  <si>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</si>
  <si>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</si>
  <si>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</si>
  <si>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</si>
  <si>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</si>
  <si>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</si>
  <si>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</si>
  <si>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</si>
  <si>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</si>
  <si>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</si>
  <si>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</si>
  <si>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</si>
  <si>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</si>
  <si>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</si>
  <si>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</si>
  <si>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</si>
  <si>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</si>
  <si>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</si>
  <si>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</si>
  <si>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</si>
  <si>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</si>
  <si>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</si>
  <si>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</si>
  <si>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</si>
  <si>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</si>
  <si>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</si>
  <si>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</si>
  <si>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</si>
  <si>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</si>
  <si>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</si>
  <si>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</si>
  <si>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</si>
  <si>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</si>
  <si>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</si>
  <si>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</si>
  <si>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</si>
  <si>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</si>
  <si>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</si>
  <si>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</si>
  <si>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</si>
  <si>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</si>
  <si>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</si>
  <si>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</si>
  <si>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</si>
  <si>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</si>
  <si>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</si>
  <si>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</si>
  <si>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</si>
  <si>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</si>
  <si>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</si>
  <si>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</si>
  <si>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</si>
  <si>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</si>
  <si>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</si>
  <si>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</si>
  <si>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</si>
  <si>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</si>
  <si>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</si>
  <si>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</si>
  <si>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</si>
  <si>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</si>
  <si>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</si>
  <si>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</si>
  <si>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</si>
  <si>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</si>
  <si>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</si>
  <si>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</si>
  <si>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</si>
  <si>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</si>
  <si>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</si>
  <si>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</si>
  <si>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</si>
  <si>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</si>
  <si>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</si>
  <si>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</si>
  <si>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</si>
  <si>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</si>
  <si>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</si>
  <si>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</si>
  <si>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</si>
  <si>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</si>
  <si>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</si>
  <si>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</si>
  <si>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</si>
  <si>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</si>
  <si>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</si>
  <si>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</si>
  <si>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</si>
  <si>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</si>
  <si>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</si>
  <si>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</si>
  <si>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</si>
  <si>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</si>
  <si>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</si>
  <si>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</si>
  <si>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</si>
  <si>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</si>
  <si>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</si>
  <si>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</si>
  <si>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</si>
  <si>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</si>
  <si>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</si>
  <si>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</si>
  <si>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</si>
  <si>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</si>
  <si>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</si>
  <si>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</si>
  <si>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</si>
  <si>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</si>
  <si>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</si>
  <si>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</si>
  <si>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</si>
  <si>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</si>
  <si>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</si>
  <si>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</si>
  <si>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</si>
  <si>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</si>
  <si>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</si>
  <si>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</si>
  <si>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</si>
  <si>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</si>
  <si>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</si>
  <si>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</si>
  <si>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</si>
  <si>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</si>
  <si>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</si>
  <si>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</si>
  <si>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</si>
  <si>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</si>
  <si>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</si>
  <si>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</si>
  <si>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</si>
  <si>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</si>
  <si>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</si>
  <si>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</si>
  <si>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</si>
  <si>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</si>
  <si>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</si>
  <si>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</si>
  <si>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</si>
  <si>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</si>
  <si>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</si>
  <si>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</si>
  <si>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</si>
  <si>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</si>
  <si>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</si>
  <si>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</si>
  <si>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</si>
  <si>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</si>
  <si>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</si>
  <si>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</si>
  <si>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</si>
  <si>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</si>
  <si>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</si>
  <si>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</si>
  <si>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</si>
  <si>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</si>
  <si>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</si>
  <si>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</si>
  <si>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</si>
  <si>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</si>
  <si>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</si>
  <si>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</si>
  <si>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</si>
  <si>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</si>
  <si>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</si>
  <si>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</si>
  <si>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</si>
  <si>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</si>
  <si>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</si>
  <si>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</si>
  <si>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</si>
  <si>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</si>
  <si>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</si>
  <si>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</si>
  <si>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</si>
  <si>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</si>
  <si>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</si>
  <si>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</si>
  <si>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</si>
  <si>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</si>
  <si>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</si>
  <si>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</si>
  <si>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</si>
  <si>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</si>
  <si>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</si>
  <si>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</si>
  <si>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</si>
  <si>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</si>
  <si>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</si>
  <si>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</si>
  <si>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</si>
  <si>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</si>
  <si>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</si>
  <si>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</si>
  <si>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</si>
  <si>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</si>
  <si>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</si>
  <si>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</si>
  <si>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</si>
  <si>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</si>
  <si>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</si>
  <si>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</si>
  <si>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</si>
  <si>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</si>
  <si>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</si>
  <si>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</si>
  <si>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</si>
  <si>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</si>
  <si>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</si>
  <si>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</si>
  <si>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</si>
  <si>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</si>
  <si>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</si>
  <si>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</si>
  <si>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</si>
  <si>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</si>
  <si>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</si>
  <si>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</si>
  <si>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</si>
  <si>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</si>
  <si>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</si>
  <si>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</si>
  <si>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</si>
  <si>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</si>
  <si>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</si>
  <si>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</si>
  <si>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</si>
  <si>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</si>
  <si>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</si>
  <si>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</si>
  <si>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</si>
  <si>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</si>
  <si>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</si>
  <si>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</si>
  <si>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</si>
  <si>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</si>
  <si>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</si>
  <si>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</si>
  <si>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</si>
  <si>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</si>
  <si>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</si>
  <si>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</si>
  <si>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</si>
  <si>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</si>
  <si>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</si>
  <si>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</si>
  <si>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</si>
  <si>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</si>
  <si>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</si>
  <si>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</si>
  <si>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</si>
  <si>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</si>
  <si>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</si>
  <si>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</si>
  <si>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</si>
  <si>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</si>
  <si>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</si>
  <si>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</si>
  <si>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</si>
  <si>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</si>
  <si>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</si>
  <si>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</si>
  <si>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</si>
  <si>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</si>
  <si>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</si>
  <si>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</si>
  <si>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</si>
  <si>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</si>
  <si>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</si>
  <si>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</si>
  <si>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</si>
  <si>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</si>
  <si>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</si>
  <si>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</si>
  <si>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</si>
  <si>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</si>
  <si>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</si>
  <si>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</si>
  <si>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</si>
  <si>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</si>
  <si>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</si>
  <si>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</si>
  <si>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</si>
  <si>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</si>
  <si>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</si>
  <si>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</si>
  <si>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</si>
  <si>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</si>
  <si>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</si>
  <si>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</si>
  <si>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</si>
  <si>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</si>
  <si>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</si>
  <si>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</si>
  <si>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</si>
  <si>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</si>
  <si>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</si>
  <si>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</si>
  <si>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</si>
  <si>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</si>
  <si>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</si>
  <si>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</si>
  <si>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</si>
  <si>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</si>
  <si>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</si>
  <si>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</si>
  <si>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</si>
  <si>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</si>
  <si>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</si>
  <si>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</si>
  <si>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</si>
  <si>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</si>
  <si>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</si>
  <si>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</si>
  <si>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</si>
  <si>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</si>
  <si>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</si>
  <si>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</si>
  <si>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</si>
  <si>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</si>
  <si>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</si>
  <si>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</si>
  <si>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</si>
  <si>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</si>
  <si>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</si>
  <si>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</si>
  <si>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</si>
  <si>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</si>
  <si>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</si>
  <si>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</si>
  <si>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</si>
  <si>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</si>
  <si>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</si>
  <si>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</si>
  <si>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</si>
  <si>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</si>
  <si>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</si>
  <si>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</si>
  <si>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</si>
  <si>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</si>
  <si>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</si>
  <si>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</si>
  <si>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</si>
  <si>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</si>
  <si>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</si>
  <si>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</si>
  <si>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</si>
  <si>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</si>
  <si>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</si>
  <si>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</si>
  <si>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</si>
  <si>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</si>
  <si>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</si>
  <si>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</si>
  <si>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</si>
  <si>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</si>
  <si>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</si>
  <si>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</si>
  <si>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</si>
  <si>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</si>
  <si>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</si>
  <si>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</si>
  <si>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</si>
  <si>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</si>
  <si>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</si>
  <si>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</si>
  <si>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</si>
  <si>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</si>
  <si>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</si>
  <si>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</si>
  <si>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</si>
  <si>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</si>
  <si>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</si>
  <si>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</si>
  <si>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</si>
  <si>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</si>
  <si>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</si>
  <si>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</si>
  <si>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</si>
  <si>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</si>
  <si>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</si>
  <si>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</si>
  <si>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</si>
  <si>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</si>
  <si>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</si>
  <si>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</si>
  <si>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</si>
  <si>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</si>
  <si>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</si>
  <si>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</si>
  <si>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</si>
  <si>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</si>
  <si>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</si>
  <si>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</si>
  <si>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</si>
  <si>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</si>
  <si>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</si>
  <si>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</si>
  <si>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</si>
  <si>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</si>
  <si>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</si>
  <si>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</si>
  <si>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</si>
  <si>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</si>
  <si>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</si>
  <si>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</si>
  <si>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</si>
  <si>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</si>
  <si>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</si>
  <si>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</si>
  <si>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</si>
  <si>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</si>
  <si>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</si>
  <si>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</si>
  <si>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</si>
  <si>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</si>
  <si>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</si>
  <si>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</si>
  <si>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</si>
  <si>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</si>
  <si>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</si>
  <si>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</si>
  <si>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</si>
  <si>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</si>
  <si>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</si>
  <si>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</si>
  <si>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</si>
  <si>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</si>
  <si>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</si>
  <si>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</si>
  <si>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</si>
  <si>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</si>
  <si>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</si>
  <si>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</si>
  <si>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</si>
  <si>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</si>
  <si>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</si>
  <si>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</si>
  <si>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</si>
  <si>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</si>
  <si>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</si>
  <si>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</si>
  <si>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</si>
  <si>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</si>
  <si>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</si>
  <si>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</si>
  <si>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</si>
  <si>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</si>
  <si>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</si>
  <si>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</si>
  <si>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</si>
  <si>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</si>
  <si>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</si>
  <si>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</si>
  <si>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</si>
  <si>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</si>
  <si>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</si>
  <si>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</si>
  <si>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</si>
  <si>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</si>
  <si>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</si>
  <si>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</si>
  <si>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</si>
  <si>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</si>
  <si>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</si>
  <si>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</si>
  <si>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</si>
  <si>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</si>
  <si>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</si>
  <si>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</si>
  <si>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</si>
  <si>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</si>
  <si>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</si>
  <si>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</si>
  <si>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</si>
  <si>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</si>
  <si>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</si>
  <si>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</si>
  <si>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</si>
  <si>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</si>
  <si>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</si>
  <si>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</si>
  <si>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</si>
  <si>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</si>
  <si>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</si>
  <si>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</si>
  <si>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</si>
  <si>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</si>
  <si>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</si>
  <si>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</si>
  <si>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</si>
  <si>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</si>
  <si>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</si>
  <si>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</si>
  <si>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</si>
  <si>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</si>
  <si>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</si>
  <si>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</si>
  <si>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</si>
  <si>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</si>
  <si>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</si>
  <si>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</si>
  <si>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</si>
  <si>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</si>
  <si>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</si>
  <si>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</si>
  <si>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</si>
  <si>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</si>
  <si>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</si>
  <si>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</si>
  <si>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</si>
  <si>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</si>
  <si>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</si>
  <si>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</si>
  <si>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</si>
  <si>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</si>
  <si>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</si>
  <si>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</si>
  <si>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</si>
  <si>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</si>
  <si>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</si>
  <si>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</si>
  <si>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</si>
  <si>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</si>
  <si>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</si>
  <si>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</si>
  <si>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</si>
  <si>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</si>
  <si>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</si>
  <si>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</si>
  <si>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</si>
  <si>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</si>
  <si>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</si>
  <si>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</si>
  <si>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</si>
  <si>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</si>
  <si>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</si>
  <si>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</si>
  <si>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</si>
  <si>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</si>
  <si>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</si>
  <si>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</si>
  <si>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</si>
  <si>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</si>
  <si>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</si>
  <si>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</si>
  <si>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</si>
  <si>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</si>
  <si>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</si>
  <si>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</si>
  <si>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</si>
  <si>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</si>
  <si>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</si>
  <si>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</si>
  <si>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</si>
  <si>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</si>
  <si>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</si>
  <si>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</si>
  <si>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</si>
  <si>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</si>
  <si>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</si>
  <si>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</si>
  <si>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</si>
  <si>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</si>
  <si>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</si>
  <si>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</si>
  <si>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</si>
  <si>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</si>
  <si>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</si>
  <si>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</si>
  <si>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</si>
  <si>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</si>
  <si>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</si>
  <si>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</si>
  <si>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</si>
  <si>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</si>
  <si>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</si>
  <si>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</si>
  <si>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</si>
  <si>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</si>
  <si>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</si>
  <si>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</si>
  <si>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</si>
  <si>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</si>
  <si>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</si>
  <si>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</si>
  <si>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</si>
  <si>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</si>
  <si>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</si>
  <si>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</si>
  <si>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</si>
  <si>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</si>
  <si>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</si>
  <si>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</si>
  <si>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</si>
  <si>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</si>
  <si>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</si>
  <si>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</si>
  <si>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</si>
  <si>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</si>
  <si>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</si>
  <si>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</si>
  <si>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</si>
  <si>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</si>
  <si>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</si>
  <si>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</si>
  <si>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</si>
  <si>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</si>
  <si>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</si>
  <si>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</si>
  <si>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</si>
  <si>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</si>
  <si>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</si>
  <si>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</si>
  <si>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</si>
  <si>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</si>
  <si>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</si>
  <si>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</si>
  <si>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</si>
  <si>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</si>
  <si>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</si>
  <si>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</si>
  <si>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</si>
  <si>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</si>
  <si>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</si>
  <si>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</si>
  <si>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</si>
  <si>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</si>
  <si>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</si>
  <si>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</si>
  <si>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</si>
  <si>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</si>
  <si>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</si>
  <si>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</si>
  <si>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</si>
  <si>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</si>
  <si>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</si>
  <si>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</si>
  <si>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</si>
  <si>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</si>
  <si>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</si>
  <si>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</si>
  <si>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</si>
  <si>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</si>
  <si>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</si>
  <si>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</si>
  <si>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</si>
  <si>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</si>
  <si>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</si>
  <si>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</si>
  <si>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</si>
  <si>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</si>
  <si>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</si>
  <si>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</si>
  <si>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</si>
  <si>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</si>
  <si>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</si>
  <si>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</si>
  <si>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</si>
  <si>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</si>
  <si>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</si>
  <si>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</si>
  <si>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</si>
  <si>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</si>
  <si>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</si>
  <si>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</si>
  <si>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</si>
  <si>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</si>
  <si>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</si>
  <si>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</si>
  <si>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</si>
  <si>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</si>
  <si>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</si>
  <si>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</si>
  <si>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</si>
  <si>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</si>
  <si>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</si>
  <si>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</si>
  <si>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</si>
  <si>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</si>
  <si>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</si>
  <si>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</si>
  <si>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</si>
  <si>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</si>
  <si>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</si>
  <si>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</si>
  <si>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</si>
  <si>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</si>
  <si>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</si>
  <si>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</si>
  <si>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</si>
  <si>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</si>
  <si>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</si>
  <si>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</si>
  <si>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</si>
  <si>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</si>
  <si>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</si>
  <si>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</si>
  <si>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</si>
  <si>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</si>
  <si>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</si>
  <si>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</si>
  <si>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</si>
  <si>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</si>
  <si>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</si>
  <si>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</si>
  <si>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</si>
  <si>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</si>
  <si>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</si>
  <si>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</si>
  <si>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</si>
  <si>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</si>
  <si>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</si>
  <si>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</si>
  <si>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</si>
  <si>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</si>
  <si>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</si>
  <si>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</si>
  <si>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</si>
  <si>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</si>
  <si>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</si>
  <si>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</si>
  <si>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</si>
  <si>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</si>
  <si>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</si>
  <si>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</si>
  <si>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</si>
  <si>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</si>
  <si>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</si>
  <si>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</si>
  <si>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</si>
  <si>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</si>
  <si>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</si>
  <si>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</si>
  <si>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</si>
  <si>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</si>
  <si>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</si>
  <si>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</si>
  <si>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</si>
  <si>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</si>
  <si>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</si>
  <si>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</si>
  <si>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</si>
  <si>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</si>
  <si>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</si>
  <si>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</si>
  <si>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</si>
  <si>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</si>
  <si>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</si>
  <si>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</si>
  <si>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</si>
  <si>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</si>
  <si>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</si>
  <si>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</si>
  <si>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</si>
  <si>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</si>
  <si>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</si>
  <si>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</si>
  <si>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</si>
  <si>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</si>
  <si>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</si>
  <si>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</si>
  <si>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</si>
  <si>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</si>
  <si>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</si>
  <si>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</si>
  <si>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</si>
  <si>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</si>
  <si>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</si>
  <si>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</si>
  <si>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</si>
  <si>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</si>
  <si>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</si>
  <si>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</si>
  <si>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</si>
  <si>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</si>
  <si>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</si>
  <si>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</si>
  <si>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</si>
  <si>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</si>
  <si>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</si>
  <si>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</si>
  <si>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</si>
  <si>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</si>
  <si>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</si>
  <si>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</si>
  <si>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</si>
  <si>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</si>
  <si>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</si>
  <si>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</si>
  <si>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</si>
  <si>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</si>
  <si>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</si>
  <si>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</si>
  <si>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</si>
  <si>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</si>
  <si>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</si>
  <si>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</si>
  <si>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</si>
  <si>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</si>
  <si>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</si>
  <si>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</si>
  <si>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</si>
  <si>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</si>
  <si>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</si>
  <si>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</si>
  <si>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</si>
  <si>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</si>
  <si>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</si>
  <si>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</si>
  <si>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</si>
  <si>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</si>
  <si>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</si>
  <si>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</si>
  <si>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</si>
  <si>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</si>
  <si>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</si>
  <si>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</si>
  <si>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</si>
  <si>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</si>
  <si>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</si>
  <si>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</si>
  <si>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</si>
  <si>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</si>
  <si>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</si>
  <si>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</si>
  <si>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</si>
  <si>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</si>
  <si>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</si>
  <si>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</si>
  <si>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</si>
  <si>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</si>
  <si>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</si>
  <si>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</si>
  <si>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</si>
  <si>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</si>
  <si>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</si>
  <si>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</si>
  <si>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</si>
  <si>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</si>
  <si>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</si>
  <si>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</si>
  <si>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</si>
  <si>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</si>
  <si>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</si>
  <si>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</si>
  <si>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</si>
  <si>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</si>
  <si>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</si>
  <si>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</si>
  <si>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</si>
  <si>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</si>
  <si>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</si>
  <si>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</si>
  <si>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</si>
  <si>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</si>
  <si>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</si>
  <si>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</si>
  <si>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</si>
  <si>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</si>
  <si>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</si>
  <si>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</si>
  <si>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</si>
  <si>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</si>
  <si>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</si>
  <si>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</si>
  <si>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</si>
  <si>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</si>
  <si>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</si>
  <si>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</si>
  <si>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</si>
  <si>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</si>
  <si>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</si>
  <si>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</si>
  <si>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</si>
  <si>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</si>
  <si>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</si>
  <si>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</si>
  <si>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</si>
  <si>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</si>
  <si>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</si>
  <si>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</si>
  <si>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</si>
  <si>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</si>
  <si>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</si>
  <si>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</si>
  <si>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</si>
  <si>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</si>
  <si>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</si>
  <si>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</si>
  <si>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</si>
  <si>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</si>
  <si>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</si>
  <si>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</si>
  <si>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</si>
  <si>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</si>
  <si>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</si>
  <si>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</si>
  <si>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</si>
  <si>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</si>
  <si>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</si>
  <si>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</si>
  <si>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</si>
  <si>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</si>
  <si>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</si>
  <si>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</si>
  <si>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</si>
  <si>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</si>
  <si>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</si>
  <si>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</si>
  <si>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</si>
  <si>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</si>
  <si>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</si>
  <si>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</si>
  <si>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</si>
  <si>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</si>
  <si>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</si>
  <si>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</si>
  <si>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</si>
  <si>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</si>
  <si>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</si>
  <si>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</si>
  <si>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</si>
  <si>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</si>
  <si>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</si>
  <si>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</si>
  <si>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</si>
  <si>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</si>
  <si>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</si>
  <si>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</si>
  <si>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</si>
  <si>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</si>
  <si>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</si>
  <si>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</si>
  <si>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</si>
  <si>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</si>
  <si>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</si>
  <si>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</si>
  <si>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</si>
  <si>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</si>
  <si>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</si>
  <si>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</si>
  <si>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</si>
  <si>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</si>
  <si>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</si>
  <si>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</si>
  <si>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</si>
  <si>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</si>
  <si>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</si>
  <si>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</si>
  <si>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</si>
  <si>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</si>
  <si>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</si>
  <si>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</si>
  <si>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</si>
  <si>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</si>
  <si>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</si>
  <si>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</si>
  <si>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</si>
  <si>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</si>
  <si>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</si>
  <si>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</si>
  <si>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</si>
  <si>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</si>
  <si>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</si>
  <si>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</si>
  <si>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</si>
  <si>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</si>
  <si>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</si>
  <si>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</si>
  <si>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</si>
  <si>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</si>
  <si>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</si>
  <si>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</si>
  <si>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</si>
  <si>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</si>
  <si>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</si>
  <si>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</si>
  <si>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</si>
  <si>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</si>
  <si>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</si>
  <si>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</si>
  <si>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</si>
  <si>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</si>
  <si>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</si>
  <si>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</si>
  <si>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</si>
  <si>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</si>
  <si>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</si>
  <si>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</si>
  <si>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</si>
  <si>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</si>
  <si>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</si>
  <si>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</si>
  <si>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</si>
  <si>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</si>
  <si>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</si>
  <si>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</si>
  <si>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</si>
  <si>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</si>
  <si>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</si>
  <si>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</si>
  <si>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</si>
  <si>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</si>
  <si>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</si>
  <si>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</si>
  <si>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</si>
  <si>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</si>
  <si>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</si>
  <si>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</si>
  <si>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</si>
  <si>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</si>
  <si>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</si>
  <si>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</si>
  <si>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</si>
  <si>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</si>
  <si>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</si>
  <si>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</si>
  <si>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</si>
  <si>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</si>
  <si>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</si>
  <si>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</si>
  <si>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</si>
  <si>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</si>
  <si>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</si>
  <si>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</si>
  <si>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</si>
  <si>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</si>
  <si>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</si>
  <si>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</si>
  <si>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</si>
  <si>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</si>
  <si>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</si>
  <si>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</si>
  <si>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</si>
  <si>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</si>
  <si>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</si>
  <si>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</si>
  <si>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</si>
  <si>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</si>
  <si>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</si>
  <si>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</si>
  <si>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</si>
  <si>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</si>
  <si>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</si>
  <si>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</si>
  <si>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</si>
  <si>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</si>
  <si>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</si>
  <si>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</si>
  <si>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</si>
  <si>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</si>
  <si>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</si>
  <si>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</si>
  <si>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</si>
  <si>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</si>
  <si>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</si>
  <si>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</si>
  <si>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</si>
  <si>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</si>
  <si>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</si>
  <si>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</si>
  <si>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</si>
  <si>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</si>
  <si>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</si>
  <si>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</si>
  <si>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</si>
  <si>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</si>
  <si>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</si>
  <si>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</si>
  <si>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</si>
  <si>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</si>
  <si>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</si>
  <si>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</si>
  <si>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</si>
  <si>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</si>
  <si>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</si>
  <si>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</si>
  <si>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</si>
  <si>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</si>
  <si>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</si>
  <si>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</si>
  <si>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</si>
  <si>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</si>
  <si>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</si>
  <si>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</si>
  <si>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</si>
  <si>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</si>
  <si>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</si>
  <si>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</si>
  <si>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</si>
  <si>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</si>
  <si>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</si>
  <si>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</si>
  <si>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</si>
  <si>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</si>
  <si>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</si>
  <si>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</si>
  <si>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</si>
  <si>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</si>
  <si>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</si>
  <si>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</si>
  <si>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</si>
  <si>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</si>
  <si>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</si>
  <si>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</si>
  <si>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</si>
  <si>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</si>
  <si>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</si>
  <si>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</si>
  <si>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</si>
  <si>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</si>
  <si>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</si>
  <si>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</si>
  <si>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</si>
  <si>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</si>
  <si>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</si>
  <si>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</si>
  <si>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</si>
  <si>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</si>
  <si>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</si>
  <si>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</si>
  <si>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</si>
  <si>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</si>
  <si>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</si>
  <si>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</si>
  <si>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</si>
  <si>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</si>
  <si>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</si>
  <si>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</si>
  <si>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</si>
  <si>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</si>
  <si>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</si>
  <si>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</si>
  <si>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</si>
  <si>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</si>
  <si>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</si>
  <si>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</si>
  <si>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</si>
  <si>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</si>
  <si>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</si>
  <si>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</si>
  <si>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</si>
  <si>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</si>
  <si>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</si>
  <si>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</si>
  <si>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</si>
  <si>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</si>
  <si>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</si>
  <si>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</si>
  <si>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</si>
  <si>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</si>
  <si>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</si>
  <si>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</si>
  <si>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</si>
  <si>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</si>
  <si>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</si>
  <si>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</si>
  <si>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</si>
  <si>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</si>
  <si>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</si>
  <si>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</si>
  <si>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</si>
  <si>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</si>
  <si>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</si>
  <si>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</si>
  <si>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</si>
  <si>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</si>
  <si>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</si>
  <si>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</si>
  <si>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</si>
  <si>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</si>
  <si>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</si>
  <si>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</si>
  <si>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</si>
  <si>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</si>
  <si>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</si>
  <si>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</si>
  <si>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</si>
  <si>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</si>
  <si>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</si>
  <si>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</si>
  <si>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</si>
  <si>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</si>
  <si>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</si>
  <si>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</si>
  <si>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</si>
  <si>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</si>
  <si>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</si>
  <si>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</si>
  <si>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</si>
  <si>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</si>
  <si>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</si>
  <si>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</si>
  <si>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</si>
  <si>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</si>
  <si>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</si>
  <si>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</si>
  <si>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</si>
  <si>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</si>
  <si>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</si>
  <si>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</si>
  <si>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</si>
  <si>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</si>
  <si>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</si>
  <si>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</si>
  <si>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</si>
  <si>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</si>
  <si>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</si>
  <si>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</si>
  <si>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</si>
  <si>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</si>
  <si>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</si>
  <si>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</si>
  <si>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</si>
  <si>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</si>
  <si>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</si>
  <si>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</si>
  <si>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</si>
  <si>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</si>
  <si>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</si>
  <si>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</si>
  <si>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</si>
  <si>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</si>
  <si>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</si>
  <si>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</si>
  <si>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</si>
  <si>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</si>
  <si>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</si>
  <si>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</si>
  <si>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</si>
  <si>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</si>
  <si>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</si>
  <si>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</si>
  <si>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</si>
  <si>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</si>
  <si>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</si>
  <si>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</si>
  <si>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</si>
  <si>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</si>
  <si>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</si>
  <si>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</si>
  <si>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</si>
  <si>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</si>
  <si>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</si>
  <si>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</si>
  <si>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</si>
  <si>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</si>
  <si>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</si>
  <si>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</si>
  <si>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</si>
  <si>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</si>
  <si>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</si>
  <si>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</si>
  <si>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</si>
  <si>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</si>
  <si>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</si>
  <si>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</si>
  <si>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</si>
  <si>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</si>
  <si>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</si>
  <si>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</si>
  <si>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</si>
  <si>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</si>
  <si>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</si>
  <si>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</si>
  <si>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</si>
  <si>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</si>
  <si>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</si>
  <si>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</si>
  <si>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</si>
  <si>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</si>
  <si>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</si>
  <si>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</si>
  <si>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</si>
  <si>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</si>
  <si>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</si>
  <si>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</si>
  <si>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</si>
  <si>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</si>
  <si>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</si>
  <si>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</si>
  <si>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</si>
  <si>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</si>
  <si>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</si>
  <si>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</si>
  <si>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</si>
  <si>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</si>
  <si>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</si>
  <si>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</si>
  <si>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</si>
  <si>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</si>
  <si>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</si>
  <si>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</si>
  <si>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</si>
  <si>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</si>
  <si>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</si>
  <si>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</si>
  <si>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</si>
  <si>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</si>
  <si>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</si>
  <si>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</si>
  <si>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</si>
  <si>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</si>
  <si>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</si>
  <si>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</si>
  <si>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</si>
  <si>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</si>
  <si>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</si>
  <si>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</si>
  <si>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</si>
  <si>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</si>
  <si>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</si>
  <si>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</si>
  <si>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</si>
  <si>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</si>
  <si>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</si>
  <si>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</si>
  <si>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</si>
  <si>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</si>
  <si>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</si>
  <si>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</si>
  <si>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</si>
  <si>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</si>
  <si>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</si>
  <si>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</si>
  <si>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</si>
  <si>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</si>
  <si>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</si>
  <si>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</si>
  <si>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</si>
  <si>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</si>
  <si>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</si>
  <si>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</si>
  <si>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</si>
  <si>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</si>
  <si>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</si>
  <si>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</si>
  <si>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</si>
  <si>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</si>
  <si>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</si>
  <si>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</si>
  <si>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</si>
  <si>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</si>
  <si>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</si>
  <si>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</si>
  <si>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</si>
  <si>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</si>
  <si>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</si>
  <si>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</si>
  <si>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</si>
  <si>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</si>
  <si>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</si>
  <si>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</si>
  <si>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</si>
  <si>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</si>
  <si>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</si>
  <si>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</si>
  <si>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</si>
  <si>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</si>
  <si>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</si>
  <si>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</si>
  <si>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</si>
  <si>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</si>
  <si>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</si>
  <si>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</si>
  <si>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</si>
  <si>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</si>
  <si>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</si>
  <si>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</si>
  <si>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</si>
  <si>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</si>
  <si>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</si>
  <si>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</si>
  <si>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</si>
  <si>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</si>
  <si>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</si>
  <si>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</si>
  <si>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</si>
  <si>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</si>
  <si>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</si>
  <si>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</si>
  <si>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</si>
  <si>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</si>
  <si>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</si>
  <si>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</si>
  <si>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</si>
  <si>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</si>
  <si>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</si>
  <si>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</si>
  <si>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</si>
  <si>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</si>
  <si>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</si>
  <si>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</si>
  <si>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</si>
  <si>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</si>
  <si>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</si>
  <si>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</si>
  <si>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</si>
  <si>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</si>
  <si>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</si>
  <si>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</si>
  <si>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</si>
  <si>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</si>
  <si>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</si>
  <si>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</si>
  <si>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</si>
  <si>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</si>
  <si>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</si>
  <si>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</si>
  <si>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</si>
  <si>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</si>
  <si>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</si>
  <si>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</si>
  <si>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</si>
  <si>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</si>
  <si>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</si>
  <si>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</si>
  <si>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</si>
  <si>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</si>
  <si>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</si>
  <si>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</si>
  <si>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</si>
  <si>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</si>
  <si>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</si>
  <si>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</si>
  <si>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</si>
  <si>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</si>
  <si>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</si>
  <si>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</si>
  <si>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</si>
  <si>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</si>
  <si>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</si>
  <si>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</si>
  <si>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</si>
  <si>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</si>
  <si>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</si>
  <si>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</si>
  <si>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</si>
  <si>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</si>
  <si>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</si>
  <si>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</si>
  <si>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</si>
  <si>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</si>
  <si>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</si>
  <si>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</si>
  <si>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</si>
  <si>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</si>
  <si>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</si>
  <si>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</si>
  <si>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</si>
  <si>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</si>
  <si>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</si>
  <si>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</si>
  <si>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</si>
  <si>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</si>
  <si>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</si>
  <si>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</si>
  <si>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</si>
  <si>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</si>
  <si>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</si>
  <si>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</si>
  <si>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</si>
  <si>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</si>
  <si>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</si>
  <si>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</si>
  <si>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</si>
  <si>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</si>
  <si>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</si>
  <si>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</si>
  <si>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</si>
  <si>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</si>
  <si>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</si>
  <si>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</si>
  <si>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</si>
  <si>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</si>
  <si>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</si>
  <si>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</si>
  <si>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</si>
  <si>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</si>
  <si>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</si>
  <si>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</si>
  <si>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</si>
  <si>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</si>
  <si>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</si>
  <si>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</si>
  <si>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</si>
  <si>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</si>
  <si>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</si>
  <si>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</si>
  <si>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</si>
  <si>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</si>
  <si>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</si>
  <si>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</si>
  <si>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</si>
  <si>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</si>
  <si>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</si>
  <si>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</si>
  <si>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</si>
  <si>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</si>
  <si>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</si>
  <si>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</si>
  <si>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</si>
  <si>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</si>
  <si>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</si>
  <si>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</si>
  <si>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</si>
  <si>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</si>
  <si>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</si>
  <si>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</si>
  <si>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</si>
  <si>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</si>
  <si>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</si>
  <si>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</si>
  <si>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</si>
  <si>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</si>
  <si>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</si>
  <si>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</si>
  <si>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</si>
  <si>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</si>
  <si>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</si>
  <si>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</si>
  <si>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</si>
  <si>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</si>
  <si>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</si>
  <si>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</si>
  <si>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</si>
  <si>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</si>
  <si>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</si>
  <si>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</si>
  <si>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</si>
  <si>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</si>
  <si>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</si>
  <si>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</si>
  <si>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</si>
  <si>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</si>
  <si>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</si>
  <si>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</si>
  <si>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</si>
  <si>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</si>
  <si>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</si>
  <si>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</si>
  <si>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</si>
  <si>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</si>
  <si>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</si>
  <si>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</si>
  <si>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</si>
  <si>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</si>
  <si>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</si>
  <si>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</si>
  <si>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</si>
  <si>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</si>
  <si>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</si>
  <si>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</si>
  <si>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</si>
  <si>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</si>
  <si>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</si>
  <si>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</si>
  <si>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</si>
  <si>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</si>
  <si>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</si>
  <si>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</si>
  <si>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</si>
  <si>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</si>
  <si>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</si>
  <si>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</si>
  <si>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</si>
  <si>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</si>
  <si>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</si>
  <si>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</si>
  <si>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</si>
  <si>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</si>
  <si>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</si>
  <si>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</si>
  <si>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</si>
  <si>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</si>
  <si>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</si>
  <si>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</si>
  <si>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</si>
  <si>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</si>
  <si>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</si>
  <si>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</si>
  <si>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</si>
  <si>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</si>
  <si>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</si>
  <si>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</si>
  <si>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</si>
  <si>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</si>
  <si>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</si>
  <si>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</si>
  <si>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</si>
  <si>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</si>
  <si>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</si>
  <si>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</si>
  <si>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</si>
  <si>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</si>
  <si>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</si>
  <si>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</si>
  <si>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</si>
  <si>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</si>
  <si>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</si>
  <si>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</si>
  <si>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</si>
  <si>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</si>
  <si>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</si>
  <si>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</si>
  <si>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</si>
  <si>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</si>
  <si>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</si>
  <si>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</si>
  <si>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</si>
  <si>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</si>
  <si>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</si>
  <si>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</si>
  <si>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</si>
  <si>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</si>
  <si>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</si>
  <si>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</si>
  <si>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</si>
  <si>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</si>
  <si>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</si>
  <si>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</si>
  <si>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</si>
  <si>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</si>
  <si>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</si>
  <si>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</si>
  <si>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</si>
  <si>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</si>
  <si>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</si>
  <si>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</si>
  <si>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</si>
  <si>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</si>
  <si>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</si>
  <si>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</si>
  <si>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</si>
  <si>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</si>
  <si>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</si>
  <si>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</si>
  <si>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</si>
  <si>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</si>
  <si>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</si>
  <si>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</si>
  <si>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</si>
  <si>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</si>
  <si>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</si>
  <si>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</si>
  <si>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</si>
  <si>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</si>
  <si>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</si>
  <si>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</si>
  <si>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</si>
  <si>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</si>
  <si>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</si>
  <si>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</si>
  <si>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</si>
  <si>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</si>
  <si>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</si>
  <si>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</si>
  <si>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</si>
  <si>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</si>
  <si>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</si>
  <si>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</si>
  <si>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</si>
  <si>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</si>
  <si>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</si>
  <si>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</si>
  <si>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</si>
  <si>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</si>
  <si>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</si>
  <si>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</si>
  <si>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</si>
  <si>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</si>
  <si>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</si>
  <si>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</si>
  <si>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</si>
  <si>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</si>
  <si>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</si>
  <si>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</si>
  <si>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</si>
  <si>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</si>
  <si>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</si>
  <si>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</si>
  <si>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</si>
  <si>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</si>
  <si>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</si>
  <si>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</si>
  <si>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</si>
  <si>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</si>
  <si>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</si>
  <si>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</si>
  <si>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</si>
  <si>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</si>
  <si>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</si>
  <si>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</si>
  <si>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</si>
  <si>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</si>
  <si>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</si>
  <si>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</si>
  <si>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</si>
  <si>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</si>
  <si>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</si>
  <si>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</si>
  <si>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</si>
  <si>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</si>
  <si>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</si>
  <si>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</si>
  <si>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</si>
  <si>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</si>
  <si>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</si>
  <si>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</si>
  <si>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</si>
  <si>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</si>
  <si>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</si>
  <si>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</si>
  <si>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</si>
  <si>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</si>
  <si>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</si>
  <si>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</si>
  <si>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</si>
  <si>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</si>
  <si>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</si>
  <si>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</si>
  <si>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</si>
  <si>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</si>
  <si>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</si>
  <si>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</si>
  <si>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</si>
  <si>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</si>
  <si>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</si>
  <si>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</si>
  <si>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</si>
  <si>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</si>
  <si>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</si>
  <si>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</si>
  <si>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</si>
  <si>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</si>
  <si>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</si>
  <si>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</si>
  <si>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</si>
  <si>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</si>
  <si>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</si>
  <si>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</si>
  <si>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</si>
  <si>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</si>
  <si>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</si>
  <si>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</si>
  <si>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</si>
  <si>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</si>
  <si>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</si>
  <si>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</si>
  <si>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</si>
  <si>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</si>
  <si>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</si>
  <si>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</si>
  <si>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</si>
  <si>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</si>
  <si>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</si>
  <si>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</si>
  <si>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</si>
  <si>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</si>
  <si>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</si>
  <si>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</si>
  <si>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</si>
  <si>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</si>
  <si>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</si>
  <si>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</si>
  <si>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</si>
  <si>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</si>
  <si>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</si>
  <si>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</si>
  <si>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</si>
  <si>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</si>
  <si>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</si>
  <si>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</si>
  <si>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</si>
  <si>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</si>
  <si>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</si>
  <si>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</si>
  <si>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</si>
  <si>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</si>
  <si>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</si>
  <si>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</si>
  <si>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</si>
  <si>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</si>
  <si>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</si>
  <si>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</si>
  <si>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</si>
  <si>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</si>
  <si>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</si>
  <si>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</si>
  <si>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</si>
  <si>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</si>
  <si>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</si>
  <si>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</si>
  <si>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</si>
  <si>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</si>
  <si>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</si>
  <si>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</si>
  <si>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</si>
  <si>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</si>
  <si>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</si>
  <si>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</si>
  <si>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</si>
  <si>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</si>
  <si>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</si>
  <si>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</si>
  <si>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</si>
  <si>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</si>
  <si>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</si>
  <si>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</si>
  <si>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</si>
  <si>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</si>
  <si>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</si>
  <si>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</si>
  <si>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</si>
  <si>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</si>
  <si>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</si>
  <si>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</si>
  <si>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</si>
  <si>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</si>
  <si>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</si>
  <si>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</si>
  <si>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</si>
  <si>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</si>
  <si>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</si>
  <si>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</si>
  <si>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</si>
  <si>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</si>
  <si>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</si>
  <si>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</si>
  <si>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</si>
  <si>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</si>
  <si>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</si>
  <si>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</si>
  <si>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</si>
  <si>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</si>
  <si>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</si>
  <si>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</si>
  <si>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</si>
  <si>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</si>
  <si>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</si>
  <si>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</si>
  <si>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</si>
  <si>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</si>
  <si>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</si>
  <si>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</si>
  <si>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</si>
  <si>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</si>
  <si>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</si>
  <si>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</si>
  <si>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</si>
  <si>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</si>
  <si>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</si>
  <si>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</si>
  <si>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</si>
  <si>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</si>
  <si>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</si>
  <si>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</si>
  <si>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</si>
  <si>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</si>
  <si>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</si>
  <si>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</si>
  <si>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</si>
  <si>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</si>
  <si>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</si>
  <si>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</si>
  <si>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</si>
  <si>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</si>
  <si>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</si>
  <si>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</si>
  <si>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</si>
  <si>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</si>
  <si>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</si>
  <si>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</si>
  <si>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</si>
  <si>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</si>
  <si>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</si>
  <si>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</si>
  <si>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</si>
  <si>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</si>
  <si>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</si>
  <si>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</si>
  <si>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</si>
  <si>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</si>
  <si>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</si>
  <si>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</si>
  <si>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</si>
  <si>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</si>
  <si>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</si>
  <si>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</si>
  <si>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</si>
  <si>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</si>
  <si>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</si>
  <si>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</si>
  <si>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</si>
  <si>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</si>
  <si>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</si>
  <si>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</si>
  <si>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</si>
  <si>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</si>
  <si>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</si>
  <si>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</si>
  <si>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</si>
  <si>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</si>
  <si>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</si>
  <si>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</si>
  <si>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</si>
  <si>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</si>
  <si>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</si>
  <si>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</si>
  <si>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</si>
  <si>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</si>
  <si>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</si>
  <si>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</si>
  <si>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</si>
  <si>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</si>
  <si>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</si>
  <si>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</si>
  <si>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</si>
  <si>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</si>
  <si>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</si>
  <si>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</si>
  <si>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</si>
  <si>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</si>
  <si>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</si>
  <si>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</si>
  <si>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</si>
  <si>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</si>
  <si>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</si>
  <si>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</si>
  <si>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</si>
  <si>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</si>
  <si>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</si>
  <si>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</si>
  <si>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</si>
  <si>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</si>
  <si>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</si>
  <si>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</si>
  <si>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</si>
  <si>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</si>
  <si>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</si>
  <si>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</si>
  <si>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</si>
  <si>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</si>
  <si>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</si>
  <si>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</si>
  <si>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</si>
  <si>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</si>
  <si>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</si>
  <si>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</si>
  <si>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</si>
  <si>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</si>
  <si>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</si>
  <si>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</si>
  <si>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</si>
  <si>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</si>
  <si>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</si>
  <si>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</si>
  <si>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</si>
  <si>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</si>
  <si>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</si>
  <si>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</si>
  <si>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</si>
  <si>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</si>
  <si>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</si>
  <si>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</si>
  <si>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</si>
  <si>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</si>
  <si>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</si>
  <si>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</si>
  <si>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</si>
  <si>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</si>
  <si>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</si>
  <si>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</si>
  <si>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</si>
  <si>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</si>
  <si>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</si>
  <si>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</si>
  <si>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</si>
  <si>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</si>
  <si>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</si>
  <si>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</si>
  <si>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</si>
  <si>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</si>
  <si>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</si>
  <si>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</si>
  <si>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</si>
  <si>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</si>
  <si>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</si>
  <si>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</si>
  <si>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</si>
  <si>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</si>
  <si>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</si>
  <si>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</si>
  <si>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</si>
  <si>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</si>
  <si>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</si>
  <si>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</si>
  <si>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</si>
  <si>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</si>
  <si>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</si>
  <si>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</si>
  <si>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</si>
  <si>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</si>
  <si>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</si>
  <si>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</si>
  <si>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</si>
  <si>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</si>
  <si>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</si>
  <si>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</si>
  <si>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</si>
  <si>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</si>
  <si>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</si>
  <si>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</si>
  <si>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</si>
  <si>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</si>
  <si>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</si>
  <si>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</si>
  <si>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</si>
  <si>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</si>
  <si>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</si>
  <si>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</si>
  <si>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</si>
  <si>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</si>
  <si>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</si>
  <si>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</si>
  <si>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</si>
  <si>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</si>
  <si>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</si>
  <si>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</si>
  <si>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</si>
  <si>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</si>
  <si>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</si>
  <si>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</si>
  <si>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</si>
  <si>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</si>
  <si>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</si>
  <si>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</si>
  <si>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</si>
  <si>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</si>
  <si>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</si>
  <si>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</si>
  <si>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</si>
  <si>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</si>
  <si>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</si>
  <si>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</si>
  <si>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</si>
  <si>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</si>
  <si>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</si>
  <si>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</si>
  <si>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</si>
  <si>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</si>
  <si>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</si>
  <si>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</si>
  <si>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</si>
  <si>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</si>
  <si>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</si>
  <si>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</si>
  <si>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</si>
  <si>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</si>
  <si>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</si>
  <si>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</si>
  <si>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</si>
  <si>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</si>
  <si>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</si>
  <si>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</si>
  <si>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</si>
  <si>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</si>
  <si>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</si>
  <si>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</si>
  <si>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</si>
  <si>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</si>
  <si>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</si>
  <si>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</si>
  <si>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</si>
  <si>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</si>
  <si>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</si>
  <si>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</si>
  <si>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</si>
  <si>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</si>
  <si>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</si>
  <si>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</si>
  <si>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</si>
  <si>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</si>
  <si>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</si>
  <si>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</si>
  <si>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</si>
  <si>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</si>
  <si>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</si>
  <si>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</si>
  <si>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</si>
  <si>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</si>
  <si>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</si>
  <si>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</si>
  <si>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</si>
  <si>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</si>
  <si>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</si>
  <si>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</si>
  <si>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</si>
  <si>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</si>
  <si>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</si>
  <si>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</si>
  <si>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</si>
  <si>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</si>
  <si>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</si>
  <si>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</si>
  <si>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</si>
  <si>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</si>
  <si>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</si>
  <si>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</si>
  <si>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</si>
  <si>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</si>
  <si>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</si>
  <si>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</si>
  <si>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</si>
  <si>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</si>
  <si>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</si>
  <si>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</si>
  <si>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</si>
  <si>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</si>
  <si>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</si>
  <si>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</si>
  <si>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</si>
  <si>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</si>
  <si>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</si>
  <si>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</si>
  <si>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</si>
  <si>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</si>
  <si>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</si>
  <si>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</si>
  <si>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</si>
  <si>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</si>
  <si>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</si>
  <si>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</si>
  <si>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</si>
  <si>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</si>
  <si>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</si>
  <si>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</si>
  <si>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</si>
  <si>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</si>
  <si>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</si>
  <si>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</si>
  <si>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</si>
  <si>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</si>
  <si>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</si>
  <si>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</si>
  <si>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</si>
  <si>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</si>
  <si>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</si>
  <si>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</si>
  <si>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</si>
  <si>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</si>
  <si>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</si>
  <si>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</si>
  <si>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</si>
  <si>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</si>
  <si>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</si>
  <si>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</si>
  <si>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</si>
  <si>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</si>
  <si>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</si>
  <si>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</si>
  <si>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</si>
  <si>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</si>
  <si>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</si>
  <si>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</si>
  <si>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</si>
  <si>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</si>
  <si>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</si>
  <si>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</si>
  <si>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</si>
  <si>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</si>
  <si>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</si>
  <si>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</si>
  <si>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</si>
  <si>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</si>
  <si>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</si>
  <si>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</si>
  <si>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</si>
  <si>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</si>
  <si>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</si>
  <si>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</si>
  <si>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</si>
  <si>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</si>
  <si>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</si>
  <si>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</si>
  <si>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</si>
  <si>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</si>
  <si>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</si>
  <si>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</si>
  <si>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</si>
  <si>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</si>
  <si>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</si>
  <si>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</si>
  <si>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</si>
  <si>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</si>
  <si>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</si>
  <si>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</si>
  <si>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</si>
  <si>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</si>
  <si>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</si>
  <si>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</si>
  <si>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</si>
  <si>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</si>
  <si>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</si>
  <si>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</si>
  <si>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</si>
  <si>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</si>
  <si>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</si>
  <si>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</si>
  <si>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</si>
  <si>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</si>
  <si>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</si>
  <si>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</si>
  <si>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</si>
  <si>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</si>
  <si>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</si>
  <si>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</si>
  <si>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</si>
  <si>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</si>
  <si>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</si>
  <si>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</si>
  <si>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</si>
  <si>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</si>
  <si>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</si>
  <si>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</si>
  <si>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</si>
  <si>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</si>
  <si>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</si>
  <si>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</si>
  <si>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</si>
  <si>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</si>
  <si>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</si>
  <si>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</si>
  <si>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</si>
  <si>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</si>
  <si>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</si>
  <si>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</si>
  <si>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</si>
  <si>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</si>
  <si>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</si>
  <si>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</si>
  <si>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</si>
  <si>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</si>
  <si>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</si>
  <si>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</si>
  <si>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</si>
  <si>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</si>
  <si>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</si>
  <si>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</si>
  <si>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</si>
  <si>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</si>
  <si>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</si>
  <si>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</si>
  <si>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</si>
  <si>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</si>
  <si>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</si>
  <si>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</si>
  <si>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</si>
  <si>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</si>
  <si>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</si>
  <si>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</si>
  <si>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</si>
  <si>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</si>
  <si>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</si>
  <si>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</si>
  <si>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</si>
  <si>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</si>
  <si>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</si>
  <si>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</si>
  <si>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</si>
  <si>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</si>
  <si>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</si>
  <si>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</si>
  <si>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</si>
  <si>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</si>
  <si>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</si>
  <si>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</si>
  <si>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</si>
  <si>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</si>
  <si>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</si>
  <si>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</si>
  <si>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</si>
  <si>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</si>
  <si>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</si>
  <si>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</si>
  <si>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</si>
  <si>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</si>
  <si>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</si>
  <si>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</si>
  <si>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</si>
  <si>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</si>
  <si>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</si>
  <si>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</si>
  <si>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</si>
  <si>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</si>
  <si>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</si>
  <si>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</si>
  <si>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</si>
  <si>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</si>
  <si>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</si>
  <si>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</si>
  <si>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</si>
  <si>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</si>
  <si>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</si>
  <si>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</si>
  <si>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</si>
  <si>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</si>
  <si>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</si>
  <si>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</si>
  <si>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</si>
  <si>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</si>
  <si>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</si>
  <si>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</si>
  <si>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</si>
  <si>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</si>
  <si>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</si>
  <si>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</si>
  <si>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</si>
  <si>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</si>
  <si>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</si>
  <si>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</si>
  <si>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</si>
  <si>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</si>
  <si>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</si>
  <si>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</si>
  <si>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</si>
  <si>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</si>
  <si>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</si>
  <si>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</si>
  <si>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</si>
  <si>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</si>
  <si>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</si>
  <si>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</si>
  <si>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</si>
  <si>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</si>
  <si>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</si>
  <si>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</si>
  <si>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</si>
  <si>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</si>
  <si>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</si>
  <si>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</si>
  <si>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</si>
  <si>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</si>
  <si>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</si>
  <si>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</si>
  <si>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</si>
  <si>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</si>
  <si>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</si>
  <si>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</si>
  <si>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</si>
  <si>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</si>
  <si>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</si>
  <si>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</si>
  <si>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</si>
  <si>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</si>
  <si>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</si>
  <si>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</si>
  <si>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</si>
  <si>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</si>
  <si>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</si>
  <si>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</si>
  <si>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</si>
  <si>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</si>
  <si>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</si>
  <si>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</si>
  <si>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</si>
  <si>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</si>
  <si>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</si>
  <si>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</si>
  <si>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</si>
  <si>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</si>
  <si>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</si>
  <si>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</si>
  <si>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</si>
  <si>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</si>
  <si>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</si>
  <si>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</si>
  <si>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</si>
  <si>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</si>
  <si>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</si>
  <si>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</si>
  <si>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</si>
  <si>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</si>
  <si>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</si>
  <si>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</si>
  <si>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</si>
  <si>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</si>
  <si>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</si>
  <si>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</si>
  <si>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</si>
  <si>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</si>
  <si>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</si>
  <si>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</si>
  <si>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</si>
  <si>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</si>
  <si>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</si>
  <si>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</si>
  <si>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</si>
  <si>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</si>
  <si>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</si>
  <si>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</si>
  <si>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</si>
  <si>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</si>
  <si>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</si>
  <si>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</si>
  <si>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</si>
  <si>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</si>
  <si>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</si>
  <si>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</si>
  <si>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</si>
  <si>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</si>
  <si>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</si>
  <si>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</si>
  <si>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</si>
  <si>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</si>
  <si>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</si>
  <si>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</si>
  <si>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</si>
  <si>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</si>
  <si>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</si>
  <si>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</si>
  <si>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</si>
  <si>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</si>
  <si>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</si>
  <si>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</si>
  <si>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</si>
  <si>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</si>
  <si>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</si>
  <si>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</si>
  <si>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</si>
  <si>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</si>
  <si>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</si>
  <si>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</si>
  <si>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</si>
  <si>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</si>
  <si>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</si>
  <si>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</si>
  <si>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</si>
  <si>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</si>
  <si>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</si>
  <si>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</si>
  <si>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</si>
  <si>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</si>
  <si>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</si>
  <si>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</si>
  <si>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</si>
  <si>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</si>
  <si>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</si>
  <si>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</si>
  <si>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</si>
  <si>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</si>
  <si>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</si>
  <si>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</si>
  <si>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</si>
  <si>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</si>
  <si>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</si>
  <si>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</si>
  <si>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</si>
  <si>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</si>
  <si>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</si>
  <si>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</si>
  <si>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</si>
  <si>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</si>
  <si>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</si>
  <si>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</si>
  <si>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</si>
  <si>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</si>
  <si>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</si>
  <si>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</si>
  <si>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</si>
  <si>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</si>
  <si>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</si>
  <si>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</si>
  <si>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</si>
  <si>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</si>
  <si>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</si>
  <si>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</si>
  <si>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</si>
  <si>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</si>
  <si>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</si>
  <si>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</si>
  <si>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</si>
  <si>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</si>
  <si>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</si>
  <si>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</si>
  <si>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</si>
  <si>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</si>
  <si>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</si>
  <si>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</si>
  <si>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</si>
  <si>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</si>
  <si>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</si>
  <si>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</si>
  <si>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</si>
  <si>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</si>
  <si>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</si>
  <si>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</si>
  <si>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</si>
  <si>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</si>
  <si>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</si>
  <si>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</si>
  <si>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</si>
  <si>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</si>
  <si>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</si>
  <si>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</si>
  <si>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</si>
  <si>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</si>
  <si>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</si>
  <si>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</si>
  <si>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</si>
  <si>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</si>
  <si>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</si>
  <si>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</si>
  <si>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</si>
  <si>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</si>
  <si>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</si>
  <si>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</si>
  <si>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</si>
  <si>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</si>
  <si>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</si>
  <si>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</si>
  <si>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</si>
  <si>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</si>
  <si>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</si>
  <si>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</si>
  <si>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</si>
  <si>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</si>
  <si>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</si>
  <si>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</si>
  <si>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</si>
  <si>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</si>
  <si>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</si>
  <si>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</si>
  <si>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</si>
  <si>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</si>
  <si>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</si>
  <si>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</si>
  <si>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</si>
  <si>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</si>
  <si>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</si>
  <si>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</si>
  <si>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</si>
  <si>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</si>
  <si>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</si>
  <si>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</si>
  <si>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</si>
  <si>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</si>
  <si>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</si>
  <si>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</si>
  <si>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</si>
  <si>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</si>
  <si>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</si>
  <si>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</si>
  <si>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</si>
  <si>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</si>
  <si>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</si>
  <si>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</si>
  <si>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</si>
  <si>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</si>
  <si>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</si>
  <si>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</si>
  <si>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</si>
  <si>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</si>
  <si>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</si>
  <si>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</si>
  <si>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</si>
  <si>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</si>
  <si>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</si>
  <si>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</si>
  <si>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</si>
  <si>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</si>
  <si>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</si>
  <si>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</si>
  <si>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</si>
  <si>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</si>
  <si>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</si>
  <si>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</si>
  <si>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</si>
  <si>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</si>
  <si>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</si>
  <si>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</si>
  <si>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</si>
  <si>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</si>
  <si>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</si>
  <si>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</si>
  <si>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</si>
  <si>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</si>
  <si>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</si>
  <si>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</si>
  <si>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</si>
  <si>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</si>
  <si>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</si>
  <si>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</si>
  <si>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</si>
  <si>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</si>
  <si>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</si>
  <si>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</si>
  <si>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</si>
  <si>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</si>
  <si>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</si>
  <si>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</si>
  <si>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</si>
  <si>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</si>
  <si>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</si>
  <si>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</si>
  <si>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</si>
  <si>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</si>
  <si>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</si>
  <si>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</si>
  <si>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</si>
  <si>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</si>
  <si>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</si>
  <si>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</si>
  <si>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</si>
  <si>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</si>
  <si>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</si>
  <si>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</si>
  <si>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</si>
  <si>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</si>
  <si>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</si>
  <si>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</si>
  <si>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</si>
  <si>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</si>
  <si>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</si>
  <si>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</si>
  <si>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</si>
  <si>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</si>
  <si>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</si>
  <si>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</si>
  <si>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</si>
  <si>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</si>
  <si>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</si>
  <si>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</si>
  <si>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</si>
  <si>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</si>
  <si>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</si>
  <si>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</si>
  <si>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</si>
  <si>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</si>
  <si>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</si>
  <si>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</si>
  <si>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</si>
  <si>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</si>
  <si>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</si>
  <si>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</si>
  <si>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</si>
  <si>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</si>
  <si>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</si>
  <si>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</si>
  <si>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</si>
  <si>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</si>
  <si>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</si>
  <si>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</si>
  <si>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</si>
  <si>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</si>
  <si>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</si>
  <si>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</si>
  <si>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</si>
  <si>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</si>
  <si>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</si>
  <si>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</si>
  <si>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</si>
  <si>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</si>
  <si>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</si>
  <si>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</si>
  <si>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</si>
  <si>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</si>
  <si>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</si>
  <si>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</si>
  <si>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</si>
  <si>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</si>
  <si>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</si>
  <si>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</si>
  <si>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</si>
  <si>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</si>
  <si>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</si>
  <si>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</si>
  <si>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</si>
  <si>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</si>
  <si>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</si>
  <si>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</si>
  <si>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</si>
  <si>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</si>
  <si>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</si>
  <si>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</si>
  <si>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</si>
  <si>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</si>
  <si>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</si>
  <si>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</si>
  <si>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</si>
  <si>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</si>
  <si>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</si>
  <si>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</si>
  <si>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</si>
  <si>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</si>
  <si>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</si>
  <si>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</si>
  <si>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</si>
  <si>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</si>
  <si>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</si>
  <si>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</si>
  <si>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</si>
  <si>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</si>
  <si>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</si>
  <si>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</si>
  <si>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</si>
  <si>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</si>
  <si>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</si>
  <si>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</si>
  <si>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</si>
  <si>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</si>
  <si>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</si>
  <si>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</si>
  <si>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</si>
  <si>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</si>
  <si>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</si>
  <si>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</si>
  <si>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</si>
  <si>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</si>
  <si>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</si>
  <si>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</si>
  <si>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</si>
  <si>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</si>
  <si>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</si>
  <si>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</si>
  <si>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</si>
  <si>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</si>
  <si>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</si>
  <si>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</si>
  <si>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</si>
  <si>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</si>
  <si>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</si>
  <si>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</si>
  <si>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</si>
  <si>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</si>
  <si>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</si>
  <si>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</si>
  <si>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</si>
  <si>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</si>
  <si>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</si>
  <si>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</si>
  <si>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</si>
  <si>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</si>
  <si>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</si>
  <si>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</si>
  <si>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</si>
  <si>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</si>
  <si>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</si>
  <si>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</si>
  <si>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</si>
  <si>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</si>
  <si>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</si>
  <si>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</si>
  <si>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</si>
  <si>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</si>
  <si>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</si>
  <si>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</si>
  <si>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</si>
  <si>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</si>
  <si>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</si>
  <si>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</si>
  <si>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</si>
  <si>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</si>
  <si>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</si>
  <si>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</si>
  <si>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</si>
  <si>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</si>
  <si>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</si>
  <si>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</si>
  <si>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</si>
  <si>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</si>
  <si>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</si>
  <si>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</si>
  <si>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</si>
  <si>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</si>
  <si>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</si>
  <si>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</si>
  <si>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</si>
  <si>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</si>
  <si>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</si>
  <si>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</si>
  <si>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</si>
  <si>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</si>
  <si>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</si>
  <si>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</si>
  <si>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</si>
  <si>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</si>
  <si>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</si>
  <si>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</si>
  <si>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</si>
  <si>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</si>
  <si>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</si>
  <si>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</si>
  <si>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</si>
  <si>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</si>
  <si>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</si>
  <si>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</si>
  <si>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</si>
  <si>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</si>
  <si>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</si>
  <si>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</si>
  <si>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</si>
  <si>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</si>
  <si>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</si>
  <si>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</si>
  <si>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</si>
  <si>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</si>
  <si>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</si>
  <si>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</si>
  <si>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</si>
  <si>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</si>
  <si>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</si>
  <si>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</si>
  <si>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</si>
  <si>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</si>
  <si>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</si>
  <si>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</si>
  <si>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</si>
  <si>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</si>
  <si>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</si>
  <si>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</si>
  <si>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</si>
  <si>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</si>
  <si>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</si>
  <si>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</si>
  <si>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</si>
  <si>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</si>
  <si>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</si>
  <si>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</si>
  <si>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</si>
  <si>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</si>
  <si>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</si>
  <si>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</si>
  <si>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</si>
  <si>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</si>
  <si>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</si>
  <si>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</si>
  <si>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</si>
  <si>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</si>
  <si>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</si>
  <si>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</si>
  <si>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</si>
  <si>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</si>
  <si>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</si>
  <si>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</si>
  <si>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</si>
  <si>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</si>
  <si>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</si>
  <si>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</si>
  <si>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</si>
  <si>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</si>
  <si>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</si>
  <si>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</si>
  <si>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</si>
  <si>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</si>
  <si>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</si>
  <si>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</si>
  <si>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</si>
  <si>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</si>
  <si>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</si>
  <si>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</si>
  <si>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</si>
  <si>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</si>
  <si>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</si>
  <si>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</si>
  <si>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</si>
  <si>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</si>
  <si>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</si>
  <si>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</si>
  <si>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</si>
  <si>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</si>
  <si>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</si>
  <si>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</si>
  <si>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</si>
  <si>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</si>
  <si>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</si>
  <si>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</si>
  <si>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</si>
  <si>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</si>
  <si>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</si>
  <si>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</si>
  <si>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</si>
  <si>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</si>
  <si>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</si>
  <si>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</si>
  <si>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</si>
  <si>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</si>
  <si>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</si>
  <si>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</si>
  <si>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</si>
  <si>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</si>
  <si>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</si>
  <si>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</si>
  <si>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</si>
  <si>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</si>
  <si>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</si>
  <si>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</si>
  <si>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</si>
  <si>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</si>
  <si>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</si>
  <si>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</si>
  <si>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</si>
  <si>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</si>
  <si>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</si>
  <si>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</si>
  <si>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</si>
  <si>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</si>
  <si>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</si>
  <si>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</si>
  <si>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</si>
  <si>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</si>
  <si>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</si>
  <si>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</si>
  <si>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</si>
  <si>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</si>
  <si>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</si>
  <si>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</si>
  <si>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</si>
  <si>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</si>
  <si>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</si>
  <si>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</si>
  <si>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</si>
  <si>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</si>
  <si>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</si>
  <si>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</si>
  <si>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</si>
  <si>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</si>
  <si>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</si>
  <si>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</si>
  <si>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</si>
  <si>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</si>
  <si>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</si>
  <si>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</si>
  <si>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</si>
  <si>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</si>
  <si>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</si>
  <si>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</si>
  <si>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</si>
  <si>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</si>
  <si>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</si>
  <si>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</si>
  <si>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</si>
  <si>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</si>
  <si>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</si>
  <si>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</si>
  <si>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</si>
  <si>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</si>
  <si>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</si>
  <si>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</si>
  <si>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</si>
  <si>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</si>
  <si>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</si>
  <si>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</si>
  <si>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</si>
  <si>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</si>
  <si>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</si>
  <si>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</si>
  <si>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</si>
  <si>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</si>
  <si>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</si>
  <si>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</si>
  <si>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</si>
  <si>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</si>
  <si>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</si>
  <si>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</si>
  <si>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</si>
  <si>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</si>
  <si>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</si>
  <si>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</si>
  <si>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</si>
  <si>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</si>
  <si>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</si>
  <si>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</si>
  <si>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</si>
  <si>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</si>
  <si>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</si>
  <si>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</si>
  <si>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</si>
  <si>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</si>
  <si>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</si>
  <si>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</si>
  <si>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</si>
  <si>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</si>
  <si>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</si>
  <si>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</si>
  <si>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</si>
  <si>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</si>
  <si>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</si>
  <si>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</si>
  <si>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</si>
  <si>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</si>
  <si>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</si>
  <si>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</si>
  <si>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</si>
  <si>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</si>
  <si>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</si>
  <si>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</si>
  <si>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</si>
  <si>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</si>
  <si>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</si>
  <si>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</si>
  <si>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</si>
  <si>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</si>
  <si>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</si>
  <si>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</si>
  <si>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</si>
  <si>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</si>
  <si>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</si>
  <si>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</si>
  <si>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</si>
  <si>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</si>
  <si>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</si>
  <si>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</si>
  <si>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</si>
  <si>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</si>
  <si>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</si>
  <si>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</si>
  <si>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</si>
  <si>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</si>
  <si>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</si>
  <si>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</si>
  <si>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</si>
  <si>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</si>
  <si>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</si>
  <si>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</si>
  <si>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</si>
  <si>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</si>
  <si>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</si>
  <si>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</si>
  <si>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</si>
  <si>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</si>
  <si>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</si>
  <si>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</si>
  <si>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</si>
  <si>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</si>
  <si>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</si>
  <si>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</si>
  <si>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</si>
  <si>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</si>
  <si>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</si>
  <si>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</si>
  <si>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</si>
  <si>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</si>
  <si>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</si>
  <si>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</si>
  <si>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</si>
  <si>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</si>
  <si>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</si>
  <si>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</si>
  <si>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</si>
  <si>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</si>
  <si>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</si>
  <si>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</si>
  <si>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</si>
  <si>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</si>
  <si>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</si>
  <si>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</si>
  <si>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</si>
  <si>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</si>
  <si>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</si>
  <si>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</si>
  <si>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</si>
  <si>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</si>
  <si>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</si>
  <si>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</si>
  <si>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</si>
  <si>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</si>
  <si>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</si>
  <si>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</si>
  <si>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</si>
  <si>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</si>
  <si>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</si>
  <si>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</si>
  <si>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</si>
  <si>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</si>
  <si>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</si>
  <si>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</si>
  <si>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</si>
  <si>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</si>
  <si>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</si>
  <si>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</si>
  <si>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</si>
  <si>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</si>
  <si>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</si>
  <si>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</si>
  <si>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</si>
  <si>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</si>
  <si>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</si>
  <si>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</si>
  <si>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</si>
  <si>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</si>
  <si>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</si>
  <si>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</si>
  <si>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</si>
  <si>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</si>
  <si>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</si>
  <si>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</si>
  <si>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</si>
  <si>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</si>
  <si>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</si>
  <si>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</si>
  <si>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</si>
  <si>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</si>
  <si>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</si>
  <si>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</si>
  <si>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</si>
  <si>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</si>
  <si>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</si>
  <si>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</si>
  <si>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</si>
  <si>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</si>
  <si>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</si>
  <si>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</si>
  <si>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</si>
  <si>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</si>
  <si>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</si>
  <si>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</si>
  <si>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</si>
  <si>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</si>
  <si>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</si>
  <si>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</si>
  <si>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</si>
  <si>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</si>
  <si>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</si>
  <si>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</si>
  <si>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</si>
  <si>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</si>
  <si>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</si>
  <si>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</si>
  <si>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</si>
  <si>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</si>
  <si>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</si>
  <si>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</si>
  <si>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</si>
  <si>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</si>
  <si>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</si>
  <si>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</si>
  <si>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</si>
  <si>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</si>
  <si>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</si>
  <si>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</si>
  <si>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</si>
  <si>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</si>
  <si>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</si>
  <si>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</si>
  <si>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</si>
  <si>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</si>
  <si>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</si>
  <si>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</si>
  <si>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</si>
  <si>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</si>
  <si>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</si>
  <si>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</si>
  <si>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</si>
  <si>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</si>
  <si>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</si>
  <si>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</si>
  <si>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</si>
  <si>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</si>
  <si>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</si>
  <si>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</si>
  <si>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</si>
  <si>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</si>
  <si>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</si>
  <si>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</si>
  <si>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</si>
  <si>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</si>
  <si>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</si>
  <si>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</si>
  <si>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</si>
  <si>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</si>
  <si>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</si>
  <si>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</si>
  <si>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</si>
  <si>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</si>
  <si>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</si>
  <si>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</si>
  <si>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</si>
  <si>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</si>
  <si>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</si>
  <si>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</si>
  <si>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</si>
  <si>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</si>
  <si>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</si>
  <si>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</si>
  <si>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</si>
  <si>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</si>
  <si>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</si>
  <si>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</si>
  <si>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</si>
  <si>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</si>
  <si>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</si>
  <si>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</si>
  <si>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</si>
  <si>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</si>
  <si>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</si>
  <si>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</si>
  <si>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</si>
  <si>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</si>
  <si>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</si>
  <si>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</si>
  <si>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</si>
  <si>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</si>
  <si>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</si>
  <si>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</si>
  <si>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</si>
  <si>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</si>
  <si>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</si>
  <si>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</si>
  <si>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</si>
  <si>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</si>
  <si>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</si>
  <si>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</si>
  <si>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</si>
  <si>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</si>
  <si>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</si>
  <si>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</si>
  <si>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</si>
  <si>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</si>
  <si>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</si>
  <si>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</si>
  <si>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</si>
  <si>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</si>
  <si>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</si>
  <si>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</si>
  <si>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</si>
  <si>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</si>
  <si>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</si>
  <si>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</si>
  <si>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</si>
  <si>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</si>
  <si>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</si>
  <si>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</si>
  <si>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</si>
  <si>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</si>
  <si>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</si>
  <si>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</si>
  <si>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</si>
  <si>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</si>
  <si>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</si>
  <si>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</si>
  <si>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</si>
  <si>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</si>
  <si>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</si>
  <si>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</si>
  <si>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</si>
  <si>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</si>
  <si>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</si>
  <si>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</si>
  <si>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</si>
  <si>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</si>
  <si>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</si>
  <si>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</si>
  <si>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</si>
  <si>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</si>
  <si>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</si>
  <si>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</si>
  <si>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</si>
  <si>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</si>
  <si>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</si>
  <si>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</si>
  <si>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</si>
  <si>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</si>
  <si>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</si>
  <si>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</si>
  <si>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</si>
  <si>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</si>
  <si>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</si>
  <si>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</si>
  <si>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</si>
  <si>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</si>
  <si>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</si>
  <si>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</si>
  <si>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</si>
  <si>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</si>
  <si>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</si>
  <si>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</si>
  <si>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</si>
  <si>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</si>
  <si>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</si>
  <si>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</si>
  <si>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</si>
  <si>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</si>
  <si>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</si>
  <si>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</si>
  <si>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</si>
  <si>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</si>
  <si>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</si>
  <si>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</si>
  <si>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</si>
  <si>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</si>
  <si>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</si>
  <si>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</si>
  <si>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</si>
  <si>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</si>
  <si>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</si>
  <si>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</si>
  <si>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</si>
  <si>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</si>
  <si>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</si>
  <si>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</si>
  <si>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</si>
  <si>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</si>
  <si>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</si>
  <si>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</si>
  <si>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</si>
  <si>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</si>
  <si>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</si>
  <si>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</si>
  <si>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</si>
  <si>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</si>
  <si>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</si>
  <si>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</si>
  <si>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</si>
  <si>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</si>
  <si>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</si>
  <si>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</si>
  <si>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</si>
  <si>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</si>
  <si>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</si>
  <si>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</si>
  <si>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</si>
  <si>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</si>
  <si>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</si>
  <si>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</si>
  <si>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</si>
  <si>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</si>
  <si>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</si>
  <si>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</si>
  <si>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</si>
  <si>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</si>
  <si>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</si>
  <si>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</si>
  <si>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</si>
  <si>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</si>
  <si>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</si>
  <si>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</si>
  <si>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</si>
  <si>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</si>
  <si>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</si>
  <si>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</si>
  <si>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</si>
  <si>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</si>
  <si>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</si>
  <si>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</si>
  <si>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</si>
  <si>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</si>
  <si>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</si>
  <si>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</si>
  <si>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</si>
  <si>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</si>
  <si>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</si>
  <si>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</si>
  <si>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</si>
  <si>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</si>
  <si>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</si>
  <si>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</si>
  <si>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</si>
  <si>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</si>
  <si>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</si>
  <si>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</si>
  <si>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</si>
  <si>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</si>
  <si>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</si>
  <si>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</si>
  <si>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</si>
  <si>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</si>
  <si>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</si>
  <si>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</si>
  <si>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</si>
  <si>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</si>
  <si>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</si>
  <si>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</si>
  <si>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</si>
  <si>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</si>
  <si>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</si>
  <si>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</si>
  <si>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</si>
  <si>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</si>
  <si>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</si>
  <si>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</si>
  <si>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</si>
  <si>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</si>
  <si>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</si>
  <si>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</si>
  <si>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</si>
  <si>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</si>
  <si>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</si>
  <si>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</si>
  <si>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</si>
  <si>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</si>
  <si>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</si>
  <si>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</si>
  <si>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</si>
  <si>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</si>
  <si>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</si>
  <si>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</si>
  <si>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</si>
  <si>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</si>
  <si>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</si>
  <si>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</si>
  <si>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</si>
  <si>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</si>
  <si>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</si>
  <si>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</si>
  <si>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</si>
  <si>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</si>
  <si>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</si>
  <si>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</si>
  <si>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</si>
  <si>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</si>
  <si>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</si>
  <si>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</si>
  <si>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</si>
  <si>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</si>
  <si>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</si>
  <si>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</si>
  <si>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</si>
  <si>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</si>
  <si>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</si>
  <si>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</si>
  <si>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</si>
  <si>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</si>
  <si>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</si>
  <si>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</si>
  <si>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</si>
  <si>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</si>
  <si>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</si>
  <si>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</si>
  <si>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</si>
  <si>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</si>
  <si>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</si>
  <si>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</si>
  <si>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</si>
  <si>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</si>
  <si>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</si>
  <si>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</si>
  <si>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</si>
  <si>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</si>
  <si>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</si>
  <si>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</si>
  <si>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</si>
  <si>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</si>
  <si>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</si>
  <si>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</si>
  <si>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</si>
  <si>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</si>
  <si>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</si>
  <si>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</si>
  <si>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</si>
  <si>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</si>
  <si>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</si>
  <si>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</si>
  <si>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</si>
  <si>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</si>
  <si>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</si>
  <si>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</si>
  <si>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</si>
  <si>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</si>
  <si>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</si>
  <si>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</si>
  <si>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</si>
  <si>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</si>
  <si>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</si>
  <si>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</si>
  <si>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</si>
  <si>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</si>
  <si>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</si>
  <si>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</si>
  <si>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</si>
  <si>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</si>
  <si>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</si>
  <si>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</si>
  <si>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</si>
  <si>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</si>
  <si>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</si>
  <si>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</si>
  <si>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</si>
  <si>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</si>
  <si>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</si>
  <si>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</si>
  <si>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</si>
  <si>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</si>
  <si>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</si>
  <si>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</si>
  <si>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</si>
  <si>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</si>
  <si>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</si>
  <si>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</si>
  <si>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</si>
  <si>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</si>
  <si>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</si>
  <si>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</si>
  <si>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</si>
  <si>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</si>
  <si>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</si>
  <si>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</si>
  <si>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</si>
  <si>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</si>
  <si>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</si>
  <si>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</si>
  <si>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</si>
  <si>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</si>
  <si>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</si>
  <si>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</si>
  <si>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</si>
  <si>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</si>
  <si>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</si>
  <si>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</si>
  <si>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</si>
  <si>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</si>
  <si>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</si>
  <si>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</si>
  <si>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</si>
  <si>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</si>
  <si>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</si>
  <si>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</si>
  <si>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</si>
  <si>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</si>
  <si>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</si>
  <si>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</si>
  <si>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</si>
  <si>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</si>
  <si>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</si>
  <si>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</si>
  <si>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</si>
  <si>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</si>
  <si>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</si>
  <si>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</si>
  <si>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</si>
  <si>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</si>
  <si>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</si>
  <si>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</si>
  <si>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</si>
  <si>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</si>
  <si>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</si>
  <si>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</si>
  <si>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</si>
  <si>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</si>
  <si>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</si>
  <si>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</si>
  <si>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</si>
  <si>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</si>
  <si>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</si>
  <si>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</si>
  <si>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</si>
  <si>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</si>
  <si>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</si>
  <si>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</si>
  <si>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</si>
  <si>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</si>
  <si>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</si>
  <si>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</si>
  <si>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</si>
  <si>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</si>
  <si>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</si>
  <si>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</si>
  <si>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</si>
  <si>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</si>
  <si>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</si>
  <si>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</si>
  <si>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</si>
  <si>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</si>
  <si>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</si>
  <si>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</si>
  <si>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</si>
  <si>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</si>
  <si>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</si>
  <si>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</si>
  <si>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</si>
  <si>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</si>
  <si>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</si>
  <si>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</si>
  <si>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</si>
  <si>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</si>
  <si>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</si>
  <si>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</si>
  <si>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</si>
  <si>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</si>
  <si>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</si>
  <si>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</si>
  <si>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</si>
  <si>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</si>
  <si>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</si>
  <si>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</si>
  <si>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</si>
  <si>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</si>
  <si>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</si>
  <si>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</si>
  <si>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</si>
  <si>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</si>
  <si>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</si>
  <si>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</si>
  <si>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</si>
  <si>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</si>
  <si>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</si>
  <si>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</si>
  <si>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</si>
  <si>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</si>
  <si>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</si>
  <si>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</si>
  <si>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</si>
  <si>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</si>
  <si>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</si>
  <si>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</si>
  <si>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</si>
  <si>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</si>
  <si>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</si>
  <si>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</si>
  <si>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</si>
  <si>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</si>
  <si>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</si>
  <si>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</si>
  <si>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</si>
  <si>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</si>
  <si>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</si>
  <si>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</si>
  <si>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</si>
  <si>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</si>
  <si>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</si>
  <si>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</si>
  <si>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</si>
  <si>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</si>
  <si>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</si>
  <si>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</si>
  <si>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</si>
  <si>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</si>
  <si>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</si>
  <si>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</si>
  <si>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</si>
  <si>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</si>
  <si>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</si>
  <si>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</si>
  <si>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</si>
  <si>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</si>
  <si>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</si>
  <si>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</si>
  <si>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</si>
  <si>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</si>
  <si>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</si>
  <si>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</si>
  <si>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</si>
  <si>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</si>
  <si>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</si>
  <si>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</si>
  <si>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</si>
  <si>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</si>
  <si>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</si>
  <si>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</si>
  <si>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</si>
  <si>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</si>
  <si>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</si>
  <si>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</si>
  <si>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</si>
  <si>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</si>
  <si>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</si>
  <si>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</si>
  <si>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</si>
  <si>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</si>
  <si>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</si>
  <si>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</si>
  <si>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</si>
  <si>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</si>
  <si>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</si>
  <si>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</si>
  <si>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</si>
  <si>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</si>
  <si>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</si>
  <si>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</si>
  <si>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</si>
  <si>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</si>
  <si>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</si>
  <si>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</si>
  <si>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</si>
  <si>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</si>
  <si>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</si>
  <si>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</si>
  <si>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</si>
  <si>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</si>
  <si>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</si>
  <si>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</si>
  <si>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</si>
  <si>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</si>
  <si>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</si>
  <si>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</si>
  <si>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</si>
  <si>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</si>
  <si>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</si>
  <si>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</si>
  <si>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</si>
  <si>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</si>
  <si>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</si>
  <si>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</si>
  <si>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</si>
  <si>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</si>
  <si>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</si>
  <si>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</si>
  <si>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</si>
  <si>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</si>
  <si>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</si>
  <si>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</si>
  <si>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</si>
  <si>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</si>
  <si>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</si>
  <si>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</si>
  <si>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</si>
  <si>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</si>
  <si>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</si>
  <si>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</si>
  <si>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</si>
  <si>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</si>
  <si>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</si>
  <si>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</si>
  <si>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</si>
  <si>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</si>
  <si>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</si>
  <si>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</si>
  <si>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</si>
  <si>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</si>
  <si>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</si>
  <si>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</si>
  <si>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</si>
  <si>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</si>
  <si>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</si>
  <si>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</si>
  <si>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</si>
  <si>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</si>
  <si>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</si>
  <si>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</si>
  <si>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</si>
  <si>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</si>
  <si>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</si>
  <si>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</si>
  <si>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</si>
  <si>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</si>
  <si>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</si>
  <si>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</si>
  <si>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</si>
  <si>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</si>
  <si>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</si>
  <si>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</si>
  <si>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</si>
  <si>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</si>
  <si>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</si>
  <si>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</si>
  <si>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</si>
  <si>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</si>
  <si>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</si>
  <si>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</si>
  <si>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</si>
  <si>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</si>
  <si>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</si>
  <si>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</si>
  <si>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</si>
  <si>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</si>
  <si>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</si>
  <si>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</si>
  <si>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</si>
  <si>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</si>
  <si>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</si>
  <si>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</si>
  <si>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</si>
  <si>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</si>
  <si>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</si>
  <si>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</si>
  <si>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</si>
  <si>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</si>
  <si>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</si>
  <si>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</si>
  <si>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</si>
  <si>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</si>
  <si>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</si>
  <si>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</si>
  <si>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</si>
  <si>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</si>
  <si>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</si>
  <si>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</si>
  <si>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</si>
  <si>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</si>
  <si>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</si>
  <si>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</si>
  <si>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</si>
  <si>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</si>
  <si>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</si>
  <si>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</si>
  <si>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</si>
  <si>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</si>
  <si>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</si>
  <si>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</si>
  <si>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</si>
  <si>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</si>
  <si>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</si>
  <si>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</si>
  <si>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</si>
  <si>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</si>
  <si>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</si>
  <si>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</si>
  <si>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</si>
  <si>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</si>
  <si>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</si>
  <si>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</si>
  <si>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</si>
  <si>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</si>
  <si>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</si>
  <si>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</si>
  <si>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</si>
  <si>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</si>
  <si>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</si>
  <si>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</si>
  <si>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</si>
  <si>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</si>
  <si>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</si>
  <si>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</si>
  <si>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</si>
  <si>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</si>
  <si>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</si>
  <si>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</si>
  <si>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</si>
  <si>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</si>
  <si>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</si>
  <si>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</si>
  <si>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</si>
  <si>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</si>
  <si>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</si>
  <si>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</si>
  <si>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</si>
  <si>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</si>
  <si>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</si>
  <si>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</si>
  <si>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</si>
  <si>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</si>
  <si>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</si>
  <si>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</si>
  <si>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</si>
  <si>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</si>
  <si>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</si>
  <si>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</si>
  <si>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</si>
  <si>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</si>
  <si>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</si>
  <si>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</si>
  <si>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</si>
  <si>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</si>
  <si>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</si>
  <si>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</si>
  <si>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</si>
  <si>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</si>
  <si>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</si>
  <si>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</si>
  <si>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</si>
  <si>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</si>
  <si>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</si>
  <si>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</si>
  <si>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</si>
  <si>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</si>
  <si>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</si>
  <si>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</si>
  <si>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</si>
  <si>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</si>
  <si>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</si>
  <si>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</si>
  <si>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</si>
  <si>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</si>
  <si>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</si>
  <si>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</si>
  <si>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</si>
  <si>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</si>
  <si>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</si>
  <si>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</si>
  <si>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</si>
  <si>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</si>
  <si>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</si>
  <si>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</si>
  <si>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</si>
  <si>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</si>
  <si>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</si>
  <si>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</si>
  <si>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</si>
  <si>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</si>
  <si>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</si>
  <si>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</si>
  <si>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</si>
  <si>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</si>
  <si>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</si>
  <si>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</si>
  <si>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</si>
  <si>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</si>
  <si>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</si>
  <si>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</si>
  <si>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</si>
  <si>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</si>
  <si>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</si>
  <si>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</si>
  <si>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</si>
  <si>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</si>
  <si>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</si>
  <si>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</si>
  <si>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</si>
  <si>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</si>
  <si>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</si>
  <si>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</si>
  <si>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</si>
  <si>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</si>
  <si>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</si>
  <si>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</si>
  <si>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</si>
  <si>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</si>
  <si>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</si>
  <si>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</si>
  <si>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</si>
  <si>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</si>
  <si>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</si>
  <si>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</si>
  <si>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</si>
  <si>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</si>
  <si>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</si>
  <si>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</si>
  <si>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</si>
  <si>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</si>
  <si>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</si>
  <si>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</si>
  <si>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</si>
  <si>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</si>
  <si>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</si>
  <si>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</si>
  <si>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</si>
  <si>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</si>
  <si>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</si>
  <si>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</si>
  <si>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</si>
  <si>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</si>
  <si>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</si>
  <si>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</si>
  <si>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</si>
  <si>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</si>
  <si>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</si>
  <si>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</si>
  <si>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</si>
  <si>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</si>
  <si>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</si>
  <si>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</si>
  <si>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</si>
  <si>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</si>
  <si>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</si>
  <si>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</si>
  <si>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</si>
  <si>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</si>
  <si>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</si>
  <si>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</si>
  <si>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</si>
  <si>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</si>
  <si>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</si>
  <si>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</si>
  <si>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</si>
  <si>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</si>
  <si>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</si>
  <si>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</si>
  <si>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</si>
  <si>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</si>
  <si>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</si>
  <si>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</si>
  <si>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</si>
  <si>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</si>
  <si>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</si>
  <si>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</si>
  <si>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</si>
  <si>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</si>
  <si>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</si>
  <si>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</si>
  <si>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</si>
  <si>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</si>
  <si>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</si>
  <si>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</si>
  <si>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</si>
  <si>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</si>
  <si>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</si>
  <si>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</si>
  <si>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</si>
  <si>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</si>
  <si>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</si>
  <si>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</si>
  <si>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</si>
  <si>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</si>
  <si>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</si>
  <si>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</si>
  <si>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</si>
  <si>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</si>
  <si>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</si>
  <si>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</si>
  <si>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</si>
  <si>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</si>
  <si>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</si>
  <si>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</si>
  <si>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</si>
  <si>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</si>
  <si>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</si>
  <si>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</si>
  <si>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</si>
  <si>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</si>
  <si>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</si>
  <si>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</si>
  <si>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</si>
  <si>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</si>
  <si>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</si>
  <si>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</si>
  <si>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</si>
  <si>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</si>
  <si>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</si>
  <si>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</si>
  <si>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</si>
  <si>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</si>
  <si>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</si>
  <si>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</si>
  <si>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</si>
  <si>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</si>
  <si>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</si>
  <si>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</si>
  <si>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</si>
  <si>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</si>
  <si>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</si>
  <si>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</si>
  <si>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</si>
  <si>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</si>
  <si>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</si>
  <si>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</si>
  <si>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</si>
  <si>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</si>
  <si>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</si>
  <si>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</si>
  <si>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</si>
  <si>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</si>
  <si>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</si>
  <si>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</si>
  <si>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</si>
  <si>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</si>
  <si>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</si>
  <si>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</si>
  <si>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</si>
  <si>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</si>
  <si>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</si>
  <si>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</si>
  <si>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</si>
  <si>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</si>
  <si>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</si>
  <si>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</si>
  <si>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</si>
  <si>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</si>
  <si>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</si>
  <si>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</si>
  <si>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</si>
  <si>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</si>
  <si>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</si>
  <si>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</si>
  <si>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</si>
  <si>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</si>
  <si>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</si>
  <si>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</si>
  <si>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</si>
  <si>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</si>
  <si>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</si>
  <si>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</si>
  <si>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</si>
  <si>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</si>
  <si>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</si>
  <si>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</si>
  <si>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</si>
  <si>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</si>
  <si>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</si>
  <si>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</si>
  <si>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</si>
  <si>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</si>
  <si>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</si>
  <si>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</si>
  <si>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</si>
  <si>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</si>
  <si>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</si>
  <si>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</si>
  <si>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</si>
  <si>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</si>
  <si>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</si>
  <si>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</si>
  <si>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</si>
  <si>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</si>
  <si>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</si>
  <si>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</si>
  <si>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</si>
  <si>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</si>
  <si>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</si>
  <si>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</si>
  <si>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</si>
  <si>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</si>
  <si>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</si>
  <si>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</si>
  <si>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</si>
  <si>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</si>
  <si>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</si>
  <si>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</si>
  <si>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</si>
  <si>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</si>
  <si>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</si>
  <si>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</si>
  <si>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</si>
  <si>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</si>
  <si>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</si>
  <si>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</si>
  <si>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</si>
  <si>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</si>
  <si>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</si>
  <si>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</si>
  <si>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</si>
  <si>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</si>
  <si>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</si>
  <si>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</si>
  <si>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</si>
  <si>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</si>
  <si>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</si>
  <si>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</si>
  <si>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</si>
  <si>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</si>
  <si>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</si>
  <si>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</si>
  <si>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</si>
  <si>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</si>
  <si>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</si>
  <si>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</si>
  <si>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</si>
  <si>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</si>
  <si>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</si>
  <si>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</si>
  <si>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</si>
  <si>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</si>
  <si>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</si>
  <si>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</si>
  <si>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</si>
  <si>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</si>
  <si>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</si>
  <si>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</si>
  <si>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</si>
  <si>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</si>
  <si>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</si>
  <si>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</si>
  <si>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</si>
  <si>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</si>
  <si>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</si>
  <si>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</si>
  <si>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</si>
  <si>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</si>
  <si>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</si>
  <si>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</si>
  <si>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</si>
  <si>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</si>
  <si>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</si>
  <si>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</si>
  <si>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</si>
  <si>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</si>
  <si>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</si>
  <si>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</si>
  <si>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</si>
  <si>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</si>
  <si>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</si>
  <si>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</si>
  <si>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</si>
  <si>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</si>
  <si>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</si>
  <si>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</si>
  <si>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</si>
  <si>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</si>
  <si>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</si>
  <si>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</si>
  <si>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</si>
  <si>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</si>
  <si>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</si>
  <si>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</si>
  <si>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</si>
  <si>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</si>
  <si>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</si>
  <si>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</si>
  <si>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</si>
  <si>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</si>
  <si>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</si>
  <si>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</si>
  <si>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</si>
  <si>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</si>
  <si>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</si>
  <si>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</si>
  <si>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</si>
  <si>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</si>
  <si>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</si>
  <si>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</si>
  <si>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</si>
  <si>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</si>
  <si>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</si>
  <si>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</si>
  <si>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</si>
  <si>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</si>
  <si>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</si>
  <si>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</si>
  <si>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</si>
  <si>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</si>
  <si>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</si>
  <si>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</si>
  <si>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</si>
  <si>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</si>
  <si>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</si>
  <si>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</si>
  <si>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</si>
  <si>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</si>
  <si>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</si>
  <si>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</si>
  <si>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</si>
  <si>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</si>
  <si>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</si>
  <si>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</si>
  <si>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</si>
  <si>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</si>
  <si>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</si>
  <si>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</si>
  <si>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</si>
  <si>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</si>
  <si>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</si>
  <si>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</si>
  <si>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</si>
  <si>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</si>
  <si>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</si>
  <si>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</si>
  <si>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</si>
  <si>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</si>
  <si>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</si>
  <si>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</si>
  <si>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</si>
  <si>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</si>
  <si>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</si>
  <si>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</si>
  <si>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</si>
  <si>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</si>
  <si>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</si>
  <si>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</si>
  <si>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</si>
  <si>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</si>
  <si>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</si>
  <si>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</si>
  <si>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</si>
  <si>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</si>
  <si>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</si>
  <si>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</si>
  <si>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</si>
  <si>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</si>
  <si>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</si>
  <si>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</si>
  <si>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</si>
  <si>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</si>
  <si>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</si>
  <si>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</si>
  <si>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</si>
  <si>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</si>
  <si>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</si>
  <si>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</si>
  <si>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</si>
  <si>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</si>
  <si>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</si>
  <si>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</si>
  <si>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</si>
  <si>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</si>
  <si>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</si>
  <si>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</si>
  <si>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</si>
  <si>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</si>
  <si>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</si>
  <si>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</si>
  <si>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</si>
  <si>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</si>
  <si>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</si>
  <si>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</si>
  <si>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</si>
  <si>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</si>
  <si>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</si>
  <si>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</si>
  <si>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</si>
  <si>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</si>
  <si>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</si>
  <si>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</si>
  <si>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</si>
  <si>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</si>
  <si>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</si>
  <si>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</si>
  <si>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</si>
  <si>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</si>
  <si>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</si>
  <si>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</si>
  <si>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</si>
  <si>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</si>
  <si>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</si>
  <si>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</si>
  <si>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</si>
  <si>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</si>
  <si>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</si>
  <si>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</si>
  <si>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</si>
  <si>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</si>
  <si>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</si>
  <si>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</si>
  <si>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</si>
  <si>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</si>
  <si>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</si>
  <si>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</si>
  <si>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</si>
  <si>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</si>
  <si>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</si>
  <si>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</si>
  <si>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</si>
  <si>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</si>
  <si>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</si>
  <si>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</si>
  <si>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</si>
  <si>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</si>
  <si>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</si>
  <si>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</si>
  <si>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</si>
  <si>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</si>
  <si>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</si>
  <si>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</si>
  <si>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</si>
  <si>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</si>
  <si>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</si>
  <si>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</si>
  <si>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</si>
  <si>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</si>
  <si>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</si>
  <si>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</si>
  <si>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</si>
  <si>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</si>
  <si>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</si>
  <si>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</si>
  <si>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</si>
  <si>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</si>
  <si>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</si>
  <si>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</si>
  <si>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</si>
  <si>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</si>
  <si>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</si>
  <si>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</si>
  <si>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</si>
  <si>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</si>
  <si>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</si>
  <si>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</si>
  <si>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</si>
  <si>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</si>
  <si>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</si>
  <si>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</si>
  <si>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</si>
  <si>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</si>
  <si>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</si>
  <si>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</si>
  <si>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</si>
  <si>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</si>
  <si>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</si>
  <si>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</si>
  <si>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</si>
  <si>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</si>
  <si>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</si>
  <si>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</si>
  <si>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</si>
  <si>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</si>
  <si>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</si>
  <si>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</si>
  <si>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</si>
  <si>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</si>
  <si>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</si>
  <si>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</si>
  <si>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</si>
  <si>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</si>
  <si>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</si>
  <si>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</si>
  <si>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</si>
  <si>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</si>
  <si>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</si>
  <si>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</si>
  <si>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</si>
  <si>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</si>
  <si>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</si>
  <si>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</si>
  <si>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</si>
  <si>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</si>
  <si>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</si>
  <si>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</si>
  <si>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</si>
  <si>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</si>
  <si>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</si>
  <si>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</si>
  <si>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</si>
  <si>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</si>
  <si>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</si>
  <si>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</si>
  <si>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</si>
  <si>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</si>
  <si>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</si>
  <si>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</si>
  <si>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</si>
  <si>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</si>
  <si>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</si>
  <si>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</si>
  <si>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</si>
  <si>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</si>
  <si>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</si>
  <si>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</si>
  <si>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</si>
  <si>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</si>
  <si>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</si>
  <si>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</si>
  <si>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</si>
  <si>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</si>
  <si>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</si>
  <si>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</si>
  <si>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</si>
  <si>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</si>
  <si>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</si>
  <si>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</si>
  <si>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</si>
  <si>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</si>
  <si>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</si>
  <si>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</si>
  <si>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</si>
  <si>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</si>
  <si>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</si>
  <si>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</si>
  <si>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</si>
  <si>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</si>
  <si>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</si>
  <si>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</si>
  <si>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</si>
  <si>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</si>
  <si>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</si>
  <si>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</si>
  <si>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</si>
  <si>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</si>
  <si>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</si>
  <si>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</si>
  <si>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</si>
  <si>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</si>
  <si>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</si>
  <si>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</si>
  <si>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</si>
  <si>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</si>
  <si>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</si>
  <si>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</si>
  <si>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</si>
  <si>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</si>
  <si>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</si>
  <si>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</si>
  <si>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</si>
  <si>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</si>
  <si>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</si>
  <si>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</si>
  <si>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</si>
  <si>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</si>
  <si>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</si>
  <si>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</si>
  <si>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</si>
  <si>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</si>
  <si>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</si>
  <si>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</si>
  <si>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</si>
  <si>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</si>
  <si>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</si>
  <si>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</si>
  <si>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</si>
  <si>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</si>
  <si>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</si>
  <si>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</si>
  <si>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</si>
  <si>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</si>
  <si>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</si>
  <si>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</si>
  <si>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</si>
  <si>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</si>
  <si>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</si>
  <si>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</si>
  <si>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</si>
  <si>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</si>
  <si>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</si>
  <si>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</si>
  <si>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</si>
  <si>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</si>
  <si>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</si>
  <si>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</si>
  <si>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</si>
  <si>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</si>
  <si>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</si>
  <si>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</si>
  <si>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</si>
  <si>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</si>
  <si>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</si>
  <si>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</si>
  <si>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</si>
  <si>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</si>
  <si>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</si>
  <si>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</si>
  <si>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</si>
  <si>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</si>
  <si>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</si>
  <si>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</si>
  <si>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</si>
  <si>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</si>
  <si>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</si>
  <si>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</si>
  <si>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</si>
  <si>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</si>
  <si>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</si>
  <si>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</si>
  <si>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</si>
  <si>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</si>
  <si>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</si>
  <si>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</si>
  <si>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</si>
  <si>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</si>
  <si>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</si>
  <si>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</si>
  <si>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</si>
  <si>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</si>
  <si>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</si>
  <si>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</si>
  <si>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</si>
  <si>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</si>
  <si>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</si>
  <si>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</si>
  <si>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</si>
  <si>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</si>
  <si>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</si>
  <si>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</si>
  <si>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</si>
  <si>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</si>
  <si>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</si>
  <si>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</si>
  <si>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</si>
  <si>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</si>
  <si>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</si>
  <si>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</si>
  <si>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</si>
  <si>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</si>
  <si>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</si>
  <si>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</si>
  <si>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</si>
  <si>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</si>
  <si>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</si>
  <si>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</si>
  <si>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</si>
  <si>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</si>
  <si>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</si>
  <si>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</si>
  <si>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</si>
  <si>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</si>
  <si>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</si>
  <si>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</si>
  <si>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</si>
  <si>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</si>
  <si>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</si>
  <si>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</si>
  <si>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</si>
  <si>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</si>
  <si>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</si>
  <si>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</si>
  <si>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</si>
  <si>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</si>
  <si>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</si>
  <si>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</si>
  <si>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</si>
  <si>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</si>
  <si>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</si>
  <si>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</si>
  <si>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</si>
  <si>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</si>
  <si>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</si>
  <si>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</si>
  <si>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</si>
  <si>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</si>
  <si>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</si>
  <si>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</si>
  <si>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</si>
  <si>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</si>
  <si>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</si>
  <si>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</si>
  <si>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</si>
  <si>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</si>
  <si>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</si>
  <si>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</si>
  <si>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</si>
  <si>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</si>
  <si>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</si>
  <si>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</si>
  <si>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</si>
  <si>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</si>
  <si>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</si>
  <si>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</si>
  <si>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</si>
  <si>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</si>
  <si>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</si>
  <si>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</si>
  <si>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</si>
  <si>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</si>
  <si>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</si>
  <si>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</si>
  <si>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</si>
  <si>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</si>
  <si>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</si>
  <si>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</si>
  <si>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</si>
  <si>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</si>
  <si>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</si>
  <si>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</si>
  <si>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</si>
  <si>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</si>
  <si>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</si>
  <si>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</si>
  <si>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</si>
  <si>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</si>
  <si>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</si>
  <si>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</si>
  <si>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</si>
  <si>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</si>
  <si>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</si>
  <si>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</si>
  <si>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</si>
  <si>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</si>
  <si>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</si>
  <si>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</si>
  <si>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</si>
  <si>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</si>
  <si>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</si>
  <si>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</si>
  <si>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</si>
  <si>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</si>
  <si>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</si>
  <si>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</si>
  <si>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</si>
  <si>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</si>
  <si>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</si>
  <si>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</si>
  <si>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</si>
  <si>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</si>
  <si>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</si>
  <si>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</si>
  <si>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</si>
  <si>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</si>
  <si>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</si>
  <si>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</si>
  <si>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</si>
  <si>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</si>
  <si>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</si>
  <si>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</si>
  <si>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</si>
  <si>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</si>
  <si>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</si>
  <si>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</si>
  <si>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</si>
  <si>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</si>
  <si>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</si>
  <si>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</si>
  <si>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</si>
  <si>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</si>
  <si>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</si>
  <si>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</si>
  <si>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</si>
  <si>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</si>
  <si>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</si>
  <si>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</si>
  <si>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</si>
  <si>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</si>
  <si>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</si>
  <si>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</si>
  <si>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</si>
  <si>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</si>
  <si>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</si>
  <si>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</si>
  <si>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</si>
  <si>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</si>
  <si>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</si>
  <si>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</si>
  <si>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</si>
  <si>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</si>
  <si>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</si>
  <si>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</si>
  <si>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</si>
  <si>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</si>
  <si>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</si>
  <si>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</si>
  <si>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</si>
  <si>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</si>
  <si>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</si>
  <si>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</si>
  <si>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</si>
  <si>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</si>
  <si>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</si>
  <si>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</si>
  <si>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</si>
  <si>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</si>
  <si>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</si>
  <si>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</si>
  <si>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</si>
  <si>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</si>
  <si>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</si>
  <si>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</si>
  <si>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</si>
  <si>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</si>
  <si>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</si>
  <si>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</si>
  <si>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</si>
  <si>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</si>
  <si>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</si>
  <si>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</si>
  <si>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</si>
  <si>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</si>
  <si>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</si>
  <si>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</si>
  <si>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</si>
  <si>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</si>
  <si>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</si>
  <si>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</si>
  <si>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</si>
  <si>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</si>
  <si>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</si>
  <si>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</si>
  <si>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</si>
  <si>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</si>
  <si>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</si>
  <si>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</si>
  <si>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</si>
  <si>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</si>
  <si>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</si>
  <si>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</si>
  <si>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</si>
  <si>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</si>
  <si>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</si>
  <si>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</si>
  <si>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</si>
  <si>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</si>
  <si>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</si>
  <si>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</si>
  <si>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</si>
  <si>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</si>
  <si>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</si>
  <si>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</si>
  <si>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</si>
  <si>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</si>
  <si>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</si>
  <si>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</si>
  <si>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</si>
  <si>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</si>
  <si>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</si>
  <si>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</si>
  <si>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</si>
  <si>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</si>
  <si>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</si>
  <si>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</si>
  <si>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</si>
  <si>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</si>
  <si>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</si>
  <si>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</si>
  <si>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</si>
  <si>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</si>
  <si>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</si>
  <si>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</si>
  <si>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</si>
  <si>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</si>
  <si>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</si>
  <si>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</si>
  <si>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</si>
  <si>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</si>
  <si>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</si>
  <si>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</si>
  <si>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</si>
  <si>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</si>
  <si>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</si>
  <si>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</si>
  <si>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</si>
  <si>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</si>
  <si>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</si>
  <si>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</si>
  <si>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</si>
  <si>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</si>
  <si>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</si>
  <si>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</si>
  <si>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</si>
  <si>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</si>
  <si>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</si>
  <si>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</si>
  <si>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</si>
  <si>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</si>
  <si>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</si>
  <si>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</si>
  <si>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</si>
  <si>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</si>
  <si>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</si>
  <si>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</si>
  <si>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</si>
  <si>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</si>
  <si>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</si>
  <si>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</si>
  <si>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</si>
  <si>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</si>
  <si>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</si>
  <si>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</si>
  <si>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</si>
  <si>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</si>
  <si>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</si>
  <si>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</si>
  <si>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</si>
  <si>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</si>
  <si>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</si>
  <si>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</si>
  <si>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</si>
  <si>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</si>
  <si>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</si>
  <si>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</si>
  <si>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</si>
  <si>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</si>
  <si>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</si>
  <si>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</si>
  <si>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</si>
  <si>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</si>
  <si>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</si>
  <si>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</si>
  <si>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</si>
  <si>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</si>
  <si>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</si>
  <si>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</si>
  <si>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</si>
  <si>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</si>
  <si>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</si>
  <si>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</si>
  <si>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</si>
  <si>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</si>
  <si>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</si>
  <si>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</si>
  <si>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</si>
  <si>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</si>
  <si>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</si>
  <si>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</si>
  <si>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</si>
  <si>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</si>
  <si>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</si>
  <si>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</si>
  <si>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</si>
  <si>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</si>
  <si>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</si>
  <si>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</si>
  <si>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</si>
  <si>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</si>
  <si>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</si>
  <si>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</si>
  <si>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</si>
  <si>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</si>
  <si>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</si>
  <si>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</si>
  <si>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</si>
  <si>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</si>
  <si>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</si>
  <si>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</si>
  <si>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</si>
  <si>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</si>
  <si>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</si>
  <si>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</si>
  <si>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</si>
  <si>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</si>
  <si>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</si>
  <si>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</si>
  <si>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</si>
  <si>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</si>
  <si>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</si>
  <si>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</si>
  <si>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</si>
  <si>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</si>
  <si>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</si>
  <si>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</si>
  <si>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</si>
  <si>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</si>
  <si>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</si>
  <si>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</si>
  <si>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</si>
  <si>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</si>
  <si>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</si>
  <si>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</si>
  <si>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</si>
  <si>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</si>
  <si>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</si>
  <si>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</si>
  <si>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</si>
  <si>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</si>
  <si>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</si>
  <si>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</si>
  <si>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</si>
  <si>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</si>
  <si>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</si>
  <si>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</si>
  <si>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</si>
  <si>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</si>
  <si>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</si>
  <si>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</si>
  <si>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</si>
  <si>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</si>
  <si>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</si>
  <si>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</si>
  <si>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</si>
  <si>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</si>
  <si>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</si>
  <si>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</si>
  <si>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</si>
  <si>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</si>
  <si>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</si>
  <si>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</si>
  <si>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</si>
  <si>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</si>
  <si>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</si>
  <si>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</si>
  <si>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</si>
  <si>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</si>
  <si>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</si>
  <si>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</si>
  <si>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</si>
  <si>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</si>
  <si>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</si>
  <si>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</si>
  <si>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</si>
  <si>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</si>
  <si>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</si>
  <si>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</si>
  <si>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</si>
  <si>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</si>
  <si>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</si>
  <si>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</si>
  <si>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</si>
  <si>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</si>
  <si>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</si>
  <si>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</si>
  <si>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</si>
  <si>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</si>
  <si>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</si>
  <si>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</si>
  <si>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</si>
  <si>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</si>
  <si>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</si>
  <si>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</si>
  <si>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</si>
  <si>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</si>
  <si>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</si>
  <si>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</si>
  <si>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</si>
  <si>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</si>
  <si>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</si>
  <si>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</si>
  <si>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</si>
  <si>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</si>
  <si>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</si>
  <si>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</si>
  <si>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</si>
  <si>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</si>
  <si>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</si>
  <si>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</si>
  <si>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</si>
  <si>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</si>
  <si>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</si>
  <si>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</si>
  <si>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</si>
  <si>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</si>
  <si>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</si>
  <si>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</si>
  <si>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</si>
  <si>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</si>
  <si>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</si>
  <si>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</si>
  <si>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</si>
  <si>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</si>
  <si>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</si>
  <si>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</si>
  <si>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</si>
  <si>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</si>
  <si>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</si>
  <si>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</si>
  <si>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</si>
  <si>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</si>
  <si>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</si>
  <si>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</si>
  <si>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</si>
  <si>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</si>
  <si>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</si>
  <si>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</si>
  <si>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</si>
  <si>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</si>
  <si>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</si>
  <si>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</si>
  <si>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</si>
  <si>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</si>
  <si>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</si>
  <si>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</si>
  <si>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</si>
  <si>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</si>
  <si>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</si>
  <si>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</si>
  <si>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</si>
  <si>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</si>
  <si>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</si>
  <si>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</si>
  <si>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</si>
  <si>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</si>
  <si>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</si>
  <si>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</si>
  <si>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</si>
  <si>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</si>
  <si>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</si>
  <si>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</si>
  <si>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</si>
  <si>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</si>
  <si>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</si>
  <si>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</si>
  <si>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</si>
  <si>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</si>
  <si>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</si>
  <si>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</si>
  <si>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</si>
  <si>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</si>
  <si>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</si>
  <si>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</si>
  <si>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</si>
  <si>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</si>
  <si>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</si>
  <si>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</si>
  <si>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</si>
  <si>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</si>
  <si>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</si>
  <si>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</si>
  <si>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</si>
  <si>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</si>
  <si>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</si>
  <si>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</si>
  <si>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</si>
  <si>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</si>
  <si>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</si>
  <si>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</si>
  <si>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</si>
  <si>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</si>
  <si>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</si>
  <si>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</si>
  <si>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</si>
  <si>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</si>
  <si>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</si>
  <si>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</si>
  <si>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</si>
  <si>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</si>
  <si>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</si>
  <si>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</si>
  <si>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</si>
  <si>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</si>
  <si>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</si>
  <si>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</si>
  <si>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</si>
  <si>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</si>
  <si>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</si>
  <si>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</si>
  <si>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</si>
  <si>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</si>
  <si>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</si>
  <si>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</si>
  <si>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</si>
  <si>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</si>
  <si>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</si>
  <si>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</si>
  <si>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</si>
  <si>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</si>
  <si>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</si>
  <si>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</si>
  <si>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</si>
  <si>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</si>
  <si>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</si>
  <si>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</si>
  <si>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</si>
  <si>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</si>
  <si>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</si>
  <si>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</si>
  <si>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</si>
  <si>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</si>
  <si>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</si>
  <si>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</si>
  <si>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</si>
  <si>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</si>
  <si>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</si>
  <si>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</si>
  <si>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</si>
  <si>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</si>
  <si>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</si>
  <si>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</si>
  <si>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</si>
  <si>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</si>
  <si>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</si>
  <si>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</si>
  <si>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</si>
  <si>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</si>
  <si>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</si>
  <si>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</si>
  <si>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</si>
  <si>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</si>
  <si>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</si>
  <si>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</si>
  <si>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</si>
  <si>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</si>
  <si>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</si>
  <si>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</si>
  <si>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</si>
  <si>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</si>
  <si>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</si>
  <si>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</si>
  <si>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</si>
  <si>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</si>
  <si>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</si>
  <si>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</si>
  <si>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</si>
  <si>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</si>
  <si>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</si>
  <si>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</si>
  <si>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</si>
  <si>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</si>
  <si>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</si>
  <si>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</si>
  <si>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</si>
  <si>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</si>
  <si>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</si>
  <si>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</si>
  <si>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</si>
  <si>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</si>
  <si>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</si>
  <si>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</si>
  <si>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</si>
  <si>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</si>
  <si>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</si>
  <si>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</si>
  <si>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</si>
  <si>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</si>
  <si>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</si>
  <si>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</si>
  <si>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</si>
  <si>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</si>
  <si>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</si>
  <si>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</si>
  <si>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</si>
  <si>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</si>
  <si>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</si>
  <si>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</si>
  <si>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</si>
  <si>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</si>
  <si>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</si>
  <si>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</si>
  <si>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</si>
  <si>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</si>
  <si>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</si>
  <si>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</si>
  <si>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</si>
  <si>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</si>
  <si>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</si>
  <si>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</si>
  <si>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</si>
  <si>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</si>
  <si>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</si>
  <si>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</si>
  <si>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</si>
  <si>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</si>
  <si>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</si>
  <si>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</si>
  <si>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</si>
  <si>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</si>
  <si>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</si>
  <si>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</si>
  <si>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</si>
  <si>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</si>
  <si>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</si>
  <si>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</si>
  <si>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</si>
  <si>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</si>
  <si>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</si>
  <si>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</si>
  <si>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</si>
  <si>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</si>
  <si>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</si>
  <si>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</si>
  <si>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</si>
  <si>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</si>
  <si>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</si>
  <si>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</si>
  <si>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</si>
  <si>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</si>
  <si>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</si>
  <si>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</si>
  <si>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</si>
  <si>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</si>
  <si>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</si>
  <si>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</si>
  <si>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</si>
  <si>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</si>
  <si>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</si>
  <si>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</si>
  <si>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</si>
  <si>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</si>
  <si>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</si>
  <si>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</si>
  <si>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</si>
  <si>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</si>
  <si>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</si>
  <si>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</si>
  <si>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</si>
  <si>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</si>
  <si>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</si>
  <si>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</si>
  <si>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</si>
  <si>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</si>
  <si>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</si>
  <si>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</si>
  <si>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</si>
  <si>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</si>
  <si>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</si>
  <si>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</si>
  <si>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</si>
  <si>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</si>
  <si>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</si>
  <si>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</si>
  <si>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</si>
  <si>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</si>
  <si>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</si>
  <si>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</si>
  <si>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</si>
  <si>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</si>
  <si>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</si>
  <si>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</si>
  <si>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</si>
  <si>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</si>
  <si>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</si>
  <si>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</si>
  <si>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</si>
  <si>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</si>
  <si>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</si>
  <si>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</si>
  <si>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</si>
  <si>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</si>
  <si>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</si>
  <si>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</si>
  <si>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</si>
  <si>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</si>
  <si>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</si>
  <si>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</si>
  <si>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</si>
  <si>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</si>
  <si>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</si>
  <si>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</si>
  <si>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</si>
  <si>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</si>
  <si>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</si>
  <si>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</si>
  <si>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</si>
  <si>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</si>
  <si>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</si>
  <si>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</si>
  <si>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</si>
  <si>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</si>
  <si>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</si>
  <si>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</si>
  <si>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</si>
  <si>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</si>
  <si>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</si>
  <si>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</si>
  <si>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</si>
  <si>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</si>
  <si>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</si>
  <si>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</si>
  <si>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</si>
  <si>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</si>
  <si>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</si>
  <si>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</si>
  <si>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</si>
  <si>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</si>
  <si>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</si>
  <si>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</si>
  <si>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</si>
  <si>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</si>
  <si>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</si>
  <si>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</si>
  <si>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</si>
  <si>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</si>
  <si>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</si>
  <si>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</si>
  <si>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</si>
  <si>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</si>
  <si>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</si>
  <si>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</si>
  <si>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</si>
  <si>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</si>
  <si>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</si>
  <si>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</si>
  <si>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</si>
  <si>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</si>
  <si>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</si>
  <si>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</si>
  <si>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</si>
  <si>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</si>
  <si>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</si>
  <si>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</si>
  <si>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</si>
  <si>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</si>
  <si>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</si>
  <si>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</si>
  <si>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</si>
  <si>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</si>
  <si>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</si>
  <si>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</si>
  <si>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</si>
  <si>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</si>
  <si>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</si>
  <si>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</si>
  <si>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</si>
  <si>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</si>
  <si>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</si>
  <si>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</si>
  <si>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</si>
  <si>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</si>
  <si>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</si>
  <si>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</si>
  <si>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</si>
  <si>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</si>
  <si>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</si>
  <si>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</si>
  <si>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</si>
  <si>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</si>
  <si>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</si>
  <si>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</si>
  <si>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</si>
  <si>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</si>
  <si>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</si>
  <si>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</si>
  <si>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</si>
  <si>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</si>
  <si>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</si>
  <si>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</si>
  <si>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</si>
  <si>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</si>
  <si>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</si>
  <si>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</si>
  <si>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</si>
  <si>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</si>
  <si>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</si>
  <si>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</si>
  <si>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</si>
  <si>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</si>
  <si>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</si>
  <si>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</si>
  <si>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</si>
  <si>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</si>
  <si>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</si>
  <si>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</si>
  <si>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</si>
  <si>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</si>
  <si>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</si>
  <si>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</si>
  <si>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</si>
  <si>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</si>
  <si>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</si>
  <si>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</si>
  <si>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</si>
  <si>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</si>
  <si>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</si>
  <si>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</si>
  <si>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</si>
  <si>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</si>
  <si>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</si>
  <si>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</si>
  <si>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</si>
  <si>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</si>
  <si>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</si>
  <si>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</si>
  <si>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</si>
  <si>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</si>
  <si>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</si>
  <si>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</si>
  <si>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</si>
  <si>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</si>
  <si>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</si>
  <si>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</si>
  <si>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</si>
  <si>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</si>
  <si>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</si>
  <si>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</si>
  <si>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</si>
  <si>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</si>
  <si>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</si>
  <si>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</si>
  <si>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</si>
  <si>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</si>
  <si>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</si>
  <si>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</si>
  <si>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</si>
  <si>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</si>
  <si>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</si>
  <si>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</si>
  <si>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</si>
  <si>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</si>
  <si>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</si>
  <si>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</si>
  <si>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</si>
  <si>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</si>
  <si>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</si>
  <si>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</si>
  <si>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</si>
  <si>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</si>
  <si>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</si>
  <si>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</si>
  <si>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</si>
  <si>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</si>
  <si>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</si>
  <si>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</si>
  <si>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</si>
  <si>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</si>
  <si>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</si>
  <si>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</si>
  <si>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</si>
  <si>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</si>
  <si>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</si>
  <si>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</si>
  <si>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</si>
  <si>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</si>
  <si>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</si>
  <si>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</si>
  <si>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</si>
  <si>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</si>
  <si>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</si>
  <si>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</si>
  <si>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</si>
  <si>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</si>
  <si>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</si>
  <si>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</si>
  <si>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</si>
  <si>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</si>
  <si>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</si>
  <si>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</si>
  <si>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</si>
  <si>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</si>
  <si>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</si>
  <si>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</si>
  <si>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</si>
  <si>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</si>
  <si>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</si>
  <si>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</si>
  <si>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</si>
  <si>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</si>
  <si>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</si>
  <si>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</si>
  <si>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</si>
  <si>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</si>
  <si>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</si>
  <si>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</si>
  <si>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</si>
  <si>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</si>
  <si>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</si>
  <si>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</si>
  <si>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</si>
  <si>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</si>
  <si>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</si>
  <si>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</si>
  <si>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</si>
  <si>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</si>
  <si>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</si>
  <si>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</si>
  <si>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</si>
  <si>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</si>
  <si>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</si>
  <si>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</si>
  <si>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</si>
  <si>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</si>
  <si>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</si>
  <si>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</si>
  <si>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</si>
  <si>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</si>
  <si>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</si>
  <si>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</si>
  <si>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</si>
  <si>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</si>
  <si>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</si>
  <si>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</si>
  <si>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</si>
  <si>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</si>
  <si>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</si>
  <si>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</si>
  <si>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</si>
  <si>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</si>
  <si>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</si>
  <si>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</si>
  <si>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</si>
  <si>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</si>
  <si>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</si>
  <si>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</si>
  <si>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</si>
  <si>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</si>
  <si>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</si>
  <si>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</si>
  <si>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</si>
  <si>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</si>
  <si>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</si>
  <si>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</si>
  <si>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</si>
  <si>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</si>
  <si>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</si>
  <si>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</si>
  <si>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</si>
  <si>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</si>
  <si>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</si>
  <si>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</si>
  <si>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</si>
  <si>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</si>
  <si>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</si>
  <si>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</si>
  <si>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</si>
  <si>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</si>
  <si>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</si>
  <si>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</si>
  <si>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</si>
  <si>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</si>
  <si>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</si>
  <si>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</si>
  <si>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</si>
  <si>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</si>
  <si>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</si>
  <si>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</si>
  <si>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</si>
  <si>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</si>
  <si>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</si>
  <si>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</si>
  <si>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</si>
  <si>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</si>
  <si>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</si>
  <si>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</si>
  <si>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</si>
  <si>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</si>
  <si>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</si>
  <si>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</si>
  <si>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</si>
  <si>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</si>
  <si>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</si>
  <si>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</si>
  <si>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</si>
  <si>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</si>
  <si>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</si>
  <si>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</si>
  <si>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</si>
  <si>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</si>
  <si>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</si>
  <si>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</si>
  <si>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</si>
  <si>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</si>
  <si>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</si>
  <si>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</si>
  <si>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</si>
  <si>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</si>
  <si>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</si>
  <si>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</si>
  <si>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</si>
  <si>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</si>
  <si>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</si>
  <si>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</si>
  <si>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</si>
  <si>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</si>
  <si>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</si>
  <si>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</si>
  <si>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</si>
  <si>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</si>
  <si>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</si>
  <si>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</si>
  <si>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</si>
  <si>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</si>
  <si>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</si>
  <si>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</si>
  <si>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</si>
  <si>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</si>
  <si>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</si>
  <si>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</si>
  <si>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</si>
  <si>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</si>
  <si>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</si>
  <si>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</si>
  <si>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</si>
  <si>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</si>
  <si>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</si>
  <si>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</si>
  <si>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</si>
  <si>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</si>
  <si>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</si>
  <si>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</si>
  <si>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</si>
  <si>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</si>
  <si>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</si>
  <si>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</si>
  <si>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</si>
  <si>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</si>
  <si>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</si>
  <si>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</si>
  <si>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</si>
  <si>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</si>
  <si>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</si>
  <si>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</si>
  <si>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</si>
  <si>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</si>
  <si>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</si>
  <si>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</si>
  <si>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</si>
  <si>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</si>
  <si>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</si>
  <si>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</si>
  <si>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</si>
  <si>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</si>
  <si>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</si>
  <si>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</si>
  <si>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</si>
  <si>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</si>
  <si>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</si>
  <si>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</si>
  <si>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</si>
  <si>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</si>
  <si>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</si>
  <si>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</si>
  <si>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</si>
  <si>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</si>
  <si>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</si>
  <si>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</si>
  <si>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</si>
  <si>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</si>
  <si>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</si>
  <si>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</si>
  <si>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</si>
  <si>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</si>
  <si>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</si>
  <si>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</si>
  <si>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</si>
  <si>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</si>
  <si>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</si>
  <si>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</si>
  <si>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</si>
  <si>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</si>
  <si>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</si>
  <si>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</si>
  <si>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</si>
  <si>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</si>
  <si>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</si>
  <si>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</si>
  <si>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</si>
  <si>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</si>
  <si>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</si>
  <si>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</si>
  <si>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</si>
  <si>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</si>
  <si>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</si>
  <si>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</si>
  <si>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</si>
  <si>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</si>
  <si>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</si>
  <si>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</si>
  <si>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</si>
  <si>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</si>
  <si>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</si>
  <si>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</si>
  <si>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</si>
  <si>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</si>
  <si>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</si>
  <si>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</si>
  <si>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</si>
  <si>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</si>
  <si>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</si>
  <si>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</si>
  <si>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</si>
  <si>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</si>
  <si>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</si>
  <si>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</si>
  <si>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</si>
  <si>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</si>
  <si>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</si>
  <si>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</si>
  <si>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</si>
  <si>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</si>
  <si>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</si>
  <si>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</si>
  <si>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</si>
  <si>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</si>
  <si>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</si>
  <si>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</si>
  <si>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</si>
  <si>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</si>
  <si>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</si>
  <si>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</si>
  <si>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</si>
  <si>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</si>
  <si>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</si>
  <si>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</si>
  <si>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</si>
  <si>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</si>
  <si>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</si>
  <si>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</si>
  <si>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</si>
  <si>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</si>
  <si>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</si>
  <si>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</si>
  <si>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</si>
  <si>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</si>
  <si>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</si>
  <si>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</si>
  <si>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</si>
  <si>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</si>
  <si>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</si>
  <si>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</si>
  <si>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</si>
  <si>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</si>
  <si>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</si>
  <si>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</si>
  <si>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</si>
  <si>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</si>
  <si>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</si>
  <si>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</si>
  <si>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</si>
  <si>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</si>
  <si>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</si>
  <si>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</si>
  <si>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</si>
  <si>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</si>
  <si>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</si>
  <si>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</si>
  <si>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</si>
  <si>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</si>
  <si>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</si>
  <si>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</si>
  <si>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</si>
  <si>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</si>
  <si>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</si>
  <si>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</si>
  <si>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</si>
  <si>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</si>
  <si>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</si>
  <si>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</si>
  <si>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</si>
  <si>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</si>
  <si>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</si>
  <si>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</si>
  <si>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</si>
  <si>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</si>
  <si>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</si>
  <si>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</si>
  <si>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</si>
  <si>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</si>
  <si>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</si>
  <si>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</si>
  <si>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</si>
  <si>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</si>
  <si>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</si>
  <si>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</si>
  <si>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</si>
  <si>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</si>
  <si>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</si>
  <si>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</si>
  <si>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</si>
  <si>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</si>
  <si>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</si>
  <si>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</si>
  <si>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</si>
  <si>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</si>
  <si>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</si>
  <si>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</si>
  <si>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</si>
  <si>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</si>
  <si>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</si>
  <si>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</si>
  <si>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</si>
  <si>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</si>
  <si>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</si>
  <si>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</si>
  <si>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</si>
  <si>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</si>
  <si>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</si>
  <si>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</si>
  <si>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</si>
  <si>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</si>
  <si>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</si>
  <si>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</si>
  <si>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</si>
  <si>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</si>
  <si>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</si>
  <si>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</si>
  <si>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</si>
  <si>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</si>
  <si>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</si>
  <si>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</si>
  <si>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</si>
  <si>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</si>
  <si>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</si>
  <si>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</si>
  <si>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</si>
  <si>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</si>
  <si>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</si>
  <si>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</si>
  <si>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</si>
  <si>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</si>
  <si>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</si>
  <si>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</si>
  <si>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</si>
  <si>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</si>
  <si>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</si>
  <si>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</si>
  <si>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</si>
  <si>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</si>
  <si>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</si>
  <si>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</si>
  <si>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</si>
  <si>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</si>
  <si>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</si>
  <si>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</si>
  <si>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</si>
  <si>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</si>
  <si>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</si>
  <si>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</si>
  <si>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</si>
  <si>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</si>
  <si>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</si>
  <si>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</si>
  <si>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</si>
  <si>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</si>
  <si>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</si>
  <si>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</si>
  <si>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</si>
  <si>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</si>
  <si>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</si>
  <si>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</si>
  <si>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</si>
  <si>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</si>
  <si>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</si>
  <si>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</si>
  <si>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</si>
  <si>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</si>
  <si>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</si>
  <si>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</si>
  <si>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</si>
  <si>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</si>
  <si>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</si>
  <si>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</si>
  <si>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</si>
  <si>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</si>
  <si>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</si>
  <si>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</si>
  <si>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</si>
  <si>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</si>
  <si>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</si>
  <si>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</si>
  <si>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</si>
  <si>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</si>
  <si>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</si>
  <si>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</si>
  <si>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</si>
  <si>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</si>
  <si>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</si>
  <si>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</si>
  <si>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</si>
  <si>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</si>
  <si>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</si>
  <si>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</si>
  <si>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</si>
  <si>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</si>
  <si>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</si>
  <si>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</si>
  <si>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</si>
  <si>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</si>
  <si>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</si>
  <si>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</si>
  <si>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</si>
  <si>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</si>
  <si>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</si>
  <si>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</si>
  <si>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</si>
  <si>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</si>
  <si>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</si>
  <si>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</si>
  <si>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</si>
  <si>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</si>
  <si>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</si>
  <si>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</si>
  <si>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</si>
  <si>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</si>
  <si>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</si>
  <si>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</si>
  <si>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</si>
  <si>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</si>
  <si>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</si>
  <si>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</si>
  <si>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</si>
  <si>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</si>
  <si>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</si>
  <si>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</si>
  <si>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</si>
  <si>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</si>
  <si>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</si>
  <si>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</si>
  <si>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</si>
  <si>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</si>
  <si>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</si>
  <si>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</si>
  <si>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</si>
  <si>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</si>
  <si>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</si>
  <si>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</si>
  <si>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</si>
  <si>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</si>
  <si>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</si>
  <si>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</si>
  <si>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</si>
  <si>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</si>
  <si>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</si>
  <si>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</si>
  <si>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</si>
  <si>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</si>
  <si>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</si>
  <si>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</si>
  <si>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</si>
  <si>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</si>
  <si>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</si>
  <si>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</si>
  <si>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</si>
  <si>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</si>
  <si>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</si>
  <si>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</si>
  <si>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</si>
  <si>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</si>
  <si>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</si>
  <si>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</si>
  <si>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</si>
  <si>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</si>
  <si>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</si>
  <si>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</si>
  <si>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</si>
  <si>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</si>
  <si>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</si>
  <si>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</si>
  <si>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</si>
  <si>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</si>
  <si>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</si>
  <si>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</si>
  <si>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</si>
  <si>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</si>
  <si>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</si>
  <si>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</si>
  <si>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</si>
  <si>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</si>
  <si>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</si>
  <si>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</si>
  <si>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</si>
  <si>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</si>
  <si>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</si>
  <si>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</si>
  <si>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</si>
  <si>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</si>
  <si>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</si>
  <si>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</si>
  <si>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</si>
  <si>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</si>
  <si>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</si>
  <si>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</si>
  <si>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</si>
  <si>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</si>
  <si>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</si>
  <si>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</si>
  <si>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</si>
  <si>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</si>
  <si>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</si>
  <si>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</si>
  <si>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</si>
  <si>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</si>
  <si>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</si>
  <si>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</si>
  <si>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</si>
  <si>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</si>
  <si>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</si>
  <si>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</si>
  <si>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</si>
  <si>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</si>
  <si>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</si>
  <si>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</si>
  <si>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</si>
  <si>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</si>
  <si>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</si>
  <si>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</si>
  <si>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</si>
  <si>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</si>
  <si>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</si>
  <si>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</si>
  <si>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</si>
  <si>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</si>
  <si>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</si>
  <si>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</si>
  <si>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</si>
  <si>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</si>
  <si>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</si>
  <si>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</si>
  <si>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</si>
  <si>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</si>
  <si>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</si>
  <si>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</si>
  <si>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</si>
  <si>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</si>
  <si>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</si>
  <si>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</si>
  <si>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</si>
  <si>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</si>
  <si>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</si>
  <si>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</si>
  <si>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</si>
  <si>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</si>
  <si>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</si>
  <si>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</si>
  <si>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</si>
  <si>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</si>
  <si>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</si>
  <si>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</si>
  <si>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</si>
  <si>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</si>
  <si>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</si>
  <si>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</si>
  <si>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</si>
  <si>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</si>
  <si>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</si>
  <si>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</si>
  <si>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</si>
  <si>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</si>
  <si>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</si>
  <si>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</si>
  <si>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</si>
  <si>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</si>
  <si>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</si>
  <si>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</si>
  <si>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</si>
  <si>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</si>
  <si>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</si>
  <si>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</si>
  <si>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</si>
  <si>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</si>
  <si>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</si>
  <si>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</si>
  <si>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</si>
  <si>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</si>
  <si>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</si>
  <si>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</si>
  <si>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</si>
  <si>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</si>
  <si>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</si>
  <si>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</si>
  <si>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</si>
  <si>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</si>
  <si>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</si>
  <si>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</si>
  <si>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</si>
  <si>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</si>
  <si>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</si>
  <si>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</si>
  <si>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</si>
  <si>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</si>
  <si>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</si>
  <si>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</si>
  <si>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</si>
  <si>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</si>
  <si>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</si>
  <si>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</si>
  <si>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</si>
  <si>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</si>
  <si>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</si>
  <si>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</si>
  <si>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</si>
  <si>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</si>
  <si>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</si>
  <si>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</si>
  <si>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</si>
  <si>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</si>
  <si>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</si>
  <si>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</si>
  <si>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</si>
  <si>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</si>
  <si>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</si>
  <si>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</si>
  <si>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</si>
  <si>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</si>
  <si>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</si>
  <si>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</si>
  <si>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</si>
  <si>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</si>
  <si>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</si>
  <si>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</si>
  <si>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</si>
  <si>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</si>
  <si>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</si>
  <si>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</si>
  <si>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</si>
  <si>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</si>
  <si>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</si>
  <si>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</si>
  <si>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</si>
  <si>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</si>
  <si>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</si>
  <si>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</si>
  <si>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</si>
  <si>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</si>
  <si>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</si>
  <si>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</si>
  <si>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</si>
  <si>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</si>
  <si>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</si>
  <si>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</si>
  <si>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</si>
  <si>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</si>
  <si>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</si>
  <si>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</si>
  <si>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</si>
  <si>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</si>
  <si>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</si>
  <si>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</si>
  <si>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</si>
  <si>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</si>
  <si>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</si>
  <si>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</si>
  <si>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</si>
  <si>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</si>
  <si>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</si>
  <si>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</si>
  <si>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</si>
  <si>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</si>
  <si>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</si>
  <si>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</si>
  <si>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</si>
  <si>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</si>
  <si>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</si>
  <si>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</si>
  <si>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</si>
  <si>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</si>
  <si>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</si>
  <si>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</si>
  <si>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</si>
  <si>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</si>
  <si>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</si>
  <si>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</si>
  <si>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</si>
  <si>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</si>
  <si>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</si>
  <si>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</si>
  <si>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</si>
  <si>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</si>
  <si>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</si>
  <si>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</si>
  <si>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</si>
  <si>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</si>
  <si>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</si>
  <si>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</si>
  <si>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</si>
  <si>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</si>
  <si>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</si>
  <si>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</si>
  <si>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</si>
  <si>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</si>
  <si>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</si>
  <si>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</si>
  <si>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</si>
  <si>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</si>
  <si>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</si>
  <si>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</si>
  <si>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</si>
  <si>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</si>
  <si>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</si>
  <si>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</si>
  <si>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</si>
  <si>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</si>
  <si>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</si>
  <si>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</si>
  <si>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</si>
  <si>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</si>
  <si>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</si>
  <si>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</si>
  <si>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</si>
  <si>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</si>
  <si>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</si>
  <si>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</si>
  <si>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</si>
  <si>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</si>
  <si>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</si>
  <si>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</si>
  <si>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</si>
  <si>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</si>
  <si>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</si>
  <si>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</si>
  <si>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</si>
  <si>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</si>
  <si>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</si>
  <si>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</si>
  <si>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</si>
  <si>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</si>
  <si>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</si>
  <si>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</si>
  <si>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</si>
  <si>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</si>
  <si>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</si>
  <si>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</si>
  <si>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</si>
  <si>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</si>
  <si>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</si>
  <si>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</si>
  <si>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</si>
  <si>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</si>
  <si>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</si>
  <si>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</si>
  <si>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</si>
  <si>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</si>
  <si>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</si>
  <si>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</si>
  <si>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</si>
  <si>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</si>
  <si>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</si>
  <si>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</si>
  <si>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</si>
  <si>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</si>
  <si>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</si>
  <si>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</si>
  <si>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</si>
  <si>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</si>
  <si>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</si>
  <si>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</si>
  <si>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</si>
  <si>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</si>
  <si>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</si>
  <si>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</si>
  <si>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</si>
  <si>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</si>
  <si>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</si>
  <si>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</si>
  <si>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</si>
  <si>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</si>
  <si>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</si>
  <si>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</si>
  <si>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</si>
  <si>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</si>
  <si>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</si>
  <si>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</si>
  <si>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</si>
  <si>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</si>
  <si>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</si>
  <si>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</si>
  <si>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</si>
  <si>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</si>
  <si>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</si>
  <si>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</si>
  <si>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</si>
  <si>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</si>
  <si>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</si>
  <si>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</si>
  <si>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</si>
  <si>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</si>
  <si>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</si>
  <si>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</si>
  <si>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</si>
  <si>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</si>
  <si>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</si>
  <si>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</si>
  <si>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</si>
  <si>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</si>
  <si>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</si>
  <si>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</si>
  <si>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</si>
  <si>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</si>
  <si>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</si>
  <si>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</si>
  <si>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</si>
  <si>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</si>
  <si>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</si>
  <si>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</si>
  <si>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</si>
  <si>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</si>
  <si>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</si>
  <si>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</si>
  <si>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</si>
  <si>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</si>
  <si>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</si>
  <si>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</si>
  <si>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</si>
  <si>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</si>
  <si>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</si>
  <si>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</si>
  <si>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</si>
  <si>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</si>
  <si>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</si>
  <si>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</si>
  <si>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</si>
  <si>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</si>
  <si>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</si>
  <si>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</si>
  <si>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</si>
  <si>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</si>
  <si>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</si>
  <si>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</si>
  <si>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</si>
  <si>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</si>
  <si>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</si>
  <si>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</si>
  <si>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</si>
  <si>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</si>
  <si>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</si>
  <si>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</si>
  <si>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</si>
  <si>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</si>
  <si>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</si>
  <si>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</si>
  <si>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</si>
  <si>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</si>
  <si>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</si>
  <si>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</si>
  <si>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</si>
  <si>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</si>
  <si>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</si>
  <si>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</si>
  <si>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</si>
  <si>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</si>
  <si>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</si>
  <si>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</si>
  <si>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</si>
  <si>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</si>
  <si>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</si>
  <si>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</si>
  <si>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</si>
  <si>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</si>
  <si>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</si>
  <si>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</si>
  <si>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</si>
  <si>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</si>
  <si>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</si>
  <si>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</si>
  <si>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</si>
  <si>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</si>
  <si>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</si>
  <si>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</si>
  <si>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</si>
  <si>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</si>
  <si>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</si>
  <si>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</si>
  <si>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</si>
  <si>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</si>
  <si>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</si>
  <si>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</si>
  <si>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</si>
  <si>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</si>
  <si>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</si>
  <si>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</si>
  <si>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</si>
  <si>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</si>
  <si>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</si>
  <si>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</si>
  <si>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</si>
  <si>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</si>
  <si>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</si>
  <si>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</si>
  <si>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</si>
  <si>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</si>
  <si>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</si>
  <si>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</si>
  <si>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</si>
  <si>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</si>
  <si>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</si>
  <si>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</si>
  <si>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</si>
  <si>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</si>
  <si>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</si>
  <si>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</si>
  <si>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</si>
  <si>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</si>
  <si>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</si>
  <si>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</si>
  <si>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</si>
  <si>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</si>
  <si>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</si>
  <si>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</si>
  <si>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</si>
  <si>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</si>
  <si>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</si>
  <si>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</si>
  <si>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</si>
  <si>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</si>
  <si>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</si>
  <si>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</si>
  <si>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</si>
  <si>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</si>
  <si>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</si>
  <si>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</si>
  <si>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</si>
  <si>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</si>
  <si>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</si>
  <si>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</si>
  <si>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</si>
  <si>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</si>
  <si>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</si>
  <si>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</si>
  <si>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</si>
  <si>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</si>
  <si>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</si>
  <si>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</si>
  <si>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</si>
  <si>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</si>
  <si>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</si>
  <si>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</si>
  <si>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</si>
  <si>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</si>
  <si>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</si>
  <si>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</si>
  <si>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</si>
  <si>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</si>
  <si>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</si>
  <si>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</si>
  <si>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</si>
  <si>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</si>
  <si>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</si>
  <si>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</si>
  <si>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</si>
  <si>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</si>
  <si>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</si>
  <si>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</si>
  <si>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</si>
  <si>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</si>
  <si>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</si>
  <si>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</si>
  <si>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</si>
  <si>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</si>
  <si>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</si>
  <si>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</si>
  <si>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</si>
  <si>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</si>
  <si>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</si>
  <si>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</si>
  <si>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</si>
  <si>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</si>
  <si>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</si>
  <si>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</si>
  <si>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</si>
  <si>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</si>
  <si>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</si>
  <si>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</si>
  <si>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</si>
  <si>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</si>
  <si>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</si>
  <si>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</si>
  <si>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</si>
  <si>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</si>
  <si>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</si>
  <si>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</si>
  <si>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</si>
  <si>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</si>
  <si>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</si>
  <si>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</si>
  <si>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</si>
  <si>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</si>
  <si>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</si>
  <si>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</si>
  <si>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</si>
  <si>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</si>
  <si>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</si>
  <si>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</si>
  <si>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</si>
  <si>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</si>
  <si>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</si>
  <si>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</si>
  <si>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</si>
  <si>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</si>
  <si>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</si>
  <si>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</si>
  <si>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</si>
  <si>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</si>
  <si>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</si>
  <si>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</si>
  <si>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</si>
  <si>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</si>
  <si>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</si>
  <si>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</si>
  <si>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</si>
  <si>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</si>
  <si>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</si>
  <si>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</si>
  <si>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</si>
  <si>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</si>
  <si>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</si>
  <si>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</si>
  <si>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</si>
  <si>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</si>
  <si>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</si>
  <si>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</si>
  <si>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</si>
  <si>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</si>
  <si>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</si>
  <si>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</si>
  <si>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</si>
  <si>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</si>
  <si>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</si>
  <si>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</si>
  <si>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</si>
  <si>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</si>
  <si>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</si>
  <si>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</si>
  <si>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</si>
  <si>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</si>
  <si>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</si>
  <si>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</si>
  <si>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</si>
  <si>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</si>
  <si>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</si>
  <si>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</si>
  <si>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</si>
  <si>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</si>
  <si>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</si>
  <si>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</si>
  <si>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</si>
  <si>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</si>
  <si>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</si>
  <si>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</si>
  <si>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</si>
  <si>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</si>
  <si>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</si>
  <si>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</si>
  <si>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</si>
  <si>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</si>
  <si>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</si>
  <si>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</si>
  <si>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</si>
  <si>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</si>
  <si>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</si>
  <si>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</si>
  <si>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</si>
  <si>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</si>
  <si>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</si>
  <si>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</si>
  <si>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</si>
  <si>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</si>
  <si>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</si>
  <si>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</si>
  <si>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</si>
  <si>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</si>
  <si>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</si>
  <si>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</si>
  <si>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</si>
  <si>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</si>
  <si>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</si>
  <si>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</si>
  <si>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</si>
  <si>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</si>
  <si>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</si>
  <si>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</si>
  <si>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</si>
  <si>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</si>
  <si>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</si>
  <si>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</si>
  <si>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</si>
  <si>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</si>
  <si>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</si>
  <si>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</si>
  <si>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</si>
  <si>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</si>
  <si>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</si>
  <si>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</si>
  <si>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</si>
  <si>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</si>
  <si>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</si>
  <si>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</si>
  <si>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</si>
  <si>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</si>
  <si>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</si>
  <si>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</si>
  <si>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</si>
  <si>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</si>
  <si>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</si>
  <si>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</si>
  <si>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</si>
  <si>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</si>
  <si>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</si>
  <si>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</si>
  <si>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</si>
  <si>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</si>
  <si>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</si>
  <si>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</si>
  <si>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</si>
  <si>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</si>
  <si>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</si>
  <si>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</si>
  <si>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</si>
  <si>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</si>
  <si>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</si>
  <si>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</si>
  <si>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</si>
  <si>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</si>
  <si>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</si>
  <si>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</si>
  <si>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</si>
  <si>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</si>
  <si>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</si>
  <si>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</si>
  <si>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</si>
  <si>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</si>
  <si>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</si>
  <si>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</si>
  <si>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</si>
  <si>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</si>
  <si>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</si>
  <si>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</si>
  <si>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</si>
  <si>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</si>
  <si>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</si>
  <si>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</si>
  <si>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</si>
  <si>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</si>
  <si>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</si>
  <si>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</si>
  <si>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</si>
  <si>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</si>
  <si>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</si>
  <si>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</si>
  <si>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</si>
  <si>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</si>
  <si>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</si>
  <si>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</si>
  <si>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</si>
  <si>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</si>
  <si>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</si>
  <si>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</si>
  <si>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</si>
  <si>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</si>
  <si>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</si>
  <si>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</si>
  <si>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</si>
  <si>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</si>
  <si>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</si>
  <si>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</si>
  <si>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</si>
  <si>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</si>
  <si>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</si>
  <si>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</si>
  <si>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</si>
  <si>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</si>
  <si>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</si>
  <si>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</si>
  <si>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</si>
  <si>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</si>
  <si>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</si>
  <si>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</si>
  <si>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</si>
  <si>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</si>
  <si>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</si>
  <si>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</si>
  <si>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</si>
  <si>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</si>
  <si>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</si>
  <si>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</si>
  <si>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</si>
  <si>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</si>
  <si>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</si>
  <si>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</si>
  <si>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</si>
  <si>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</si>
  <si>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</si>
  <si>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</si>
  <si>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</si>
  <si>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</si>
  <si>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</si>
  <si>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</si>
  <si>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</si>
  <si>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</si>
  <si>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</si>
  <si>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</si>
  <si>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</si>
  <si>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</si>
  <si>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</si>
  <si>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</si>
  <si>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</si>
  <si>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</si>
  <si>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</si>
  <si>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</si>
  <si>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</si>
  <si>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</si>
  <si>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</si>
  <si>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</si>
  <si>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</si>
  <si>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</si>
  <si>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</si>
  <si>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</si>
  <si>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</si>
  <si>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</si>
  <si>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</si>
  <si>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</si>
  <si>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</si>
  <si>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</si>
  <si>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</si>
  <si>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</si>
  <si>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</si>
  <si>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</si>
  <si>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</si>
  <si>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</si>
  <si>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</si>
  <si>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</si>
  <si>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</si>
  <si>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</si>
  <si>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</si>
  <si>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</si>
  <si>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</si>
  <si>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</si>
  <si>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</si>
  <si>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</si>
  <si>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</si>
  <si>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</si>
  <si>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</si>
  <si>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</si>
  <si>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</si>
  <si>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</si>
  <si>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</si>
  <si>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</si>
  <si>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</si>
  <si>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</si>
  <si>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</si>
  <si>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</si>
  <si>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</si>
  <si>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</si>
  <si>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</si>
  <si>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</si>
  <si>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</si>
  <si>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</si>
  <si>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</si>
  <si>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</si>
  <si>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</si>
  <si>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</si>
  <si>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</si>
  <si>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</si>
  <si>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</si>
  <si>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</si>
  <si>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</si>
  <si>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</si>
  <si>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</si>
  <si>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</si>
  <si>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</si>
  <si>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</si>
  <si>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</si>
  <si>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</si>
  <si>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</si>
  <si>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</si>
  <si>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</si>
  <si>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</si>
  <si>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</si>
  <si>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</si>
  <si>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</si>
  <si>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</si>
  <si>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</si>
  <si>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</si>
  <si>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</si>
  <si>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</si>
  <si>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</si>
  <si>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</si>
  <si>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</si>
  <si>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</si>
  <si>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</si>
  <si>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</si>
  <si>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</si>
  <si>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</si>
  <si>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</si>
  <si>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</si>
  <si>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</si>
  <si>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</si>
  <si>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</si>
  <si>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</si>
  <si>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</si>
  <si>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</si>
  <si>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</si>
  <si>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</si>
  <si>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</si>
  <si>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</si>
  <si>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</si>
  <si>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</si>
  <si>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</si>
  <si>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</si>
  <si>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</si>
  <si>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</si>
  <si>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</si>
  <si>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</si>
  <si>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</si>
  <si>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</si>
  <si>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</si>
  <si>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</si>
  <si>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</si>
  <si>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</si>
  <si>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</si>
  <si>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</si>
  <si>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</si>
  <si>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</si>
  <si>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</si>
  <si>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</si>
  <si>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</si>
  <si>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</si>
  <si>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</si>
  <si>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</si>
  <si>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</si>
  <si>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</si>
  <si>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</si>
  <si>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</si>
  <si>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</si>
  <si>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</si>
  <si>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</si>
  <si>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</si>
  <si>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</si>
  <si>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</si>
  <si>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</si>
  <si>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</si>
  <si>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</si>
  <si>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</si>
  <si>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</si>
  <si>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</si>
  <si>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</si>
  <si>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</si>
  <si>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</si>
  <si>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</si>
  <si>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</si>
  <si>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</si>
  <si>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</si>
  <si>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</si>
  <si>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</si>
  <si>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</si>
  <si>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</si>
  <si>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</si>
  <si>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</si>
  <si>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</si>
  <si>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</si>
  <si>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</si>
  <si>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</si>
  <si>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</si>
  <si>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</si>
  <si>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</si>
  <si>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</si>
  <si>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</si>
  <si>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</si>
  <si>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</si>
  <si>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</si>
  <si>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</si>
  <si>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</si>
  <si>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</si>
  <si>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</si>
  <si>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</si>
  <si>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</si>
  <si>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</si>
  <si>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</si>
  <si>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</si>
  <si>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</si>
  <si>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</si>
  <si>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</si>
  <si>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</si>
  <si>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</si>
  <si>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</si>
  <si>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</si>
  <si>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</si>
  <si>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</si>
  <si>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</si>
  <si>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</si>
  <si>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</si>
  <si>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</si>
  <si>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</si>
  <si>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</si>
  <si>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</si>
  <si>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</si>
  <si>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</si>
  <si>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</si>
  <si>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</si>
  <si>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</si>
  <si>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</si>
  <si>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</si>
  <si>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</si>
  <si>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</si>
  <si>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</si>
  <si>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</si>
  <si>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</si>
  <si>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</si>
  <si>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</si>
  <si>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</si>
  <si>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</si>
  <si>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</si>
  <si>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</si>
  <si>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</si>
  <si>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</si>
  <si>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</si>
  <si>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</si>
  <si>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</si>
  <si>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</si>
  <si>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</si>
  <si>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</si>
  <si>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</si>
  <si>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</si>
  <si>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</si>
  <si>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</si>
  <si>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</si>
  <si>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</si>
  <si>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</si>
  <si>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</si>
  <si>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</si>
  <si>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</si>
  <si>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</si>
  <si>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</si>
  <si>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</si>
  <si>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</si>
  <si>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</si>
  <si>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</si>
  <si>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</si>
  <si>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</si>
  <si>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</si>
  <si>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</si>
  <si>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</si>
  <si>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</si>
  <si>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</si>
  <si>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</si>
  <si>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</si>
  <si>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</si>
  <si>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</si>
  <si>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</si>
  <si>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</si>
  <si>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</si>
  <si>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</si>
  <si>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</si>
  <si>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</si>
  <si>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</si>
  <si>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</si>
  <si>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</si>
  <si>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</si>
  <si>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</si>
  <si>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</si>
  <si>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</si>
  <si>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</si>
  <si>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</si>
  <si>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</si>
  <si>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</si>
  <si>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</si>
  <si>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</si>
  <si>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</si>
  <si>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</si>
  <si>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</si>
  <si>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</si>
  <si>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</si>
  <si>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</si>
  <si>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</si>
  <si>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</si>
  <si>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</si>
  <si>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</si>
  <si>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</si>
  <si>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</si>
  <si>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</si>
  <si>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</si>
  <si>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</si>
  <si>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</si>
  <si>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</si>
  <si>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</si>
  <si>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</si>
  <si>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</si>
  <si>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</si>
  <si>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</si>
  <si>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</si>
  <si>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</si>
  <si>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</si>
  <si>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</si>
  <si>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</si>
  <si>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</si>
  <si>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</si>
  <si>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</si>
  <si>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</si>
  <si>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</si>
  <si>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</si>
  <si>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</si>
  <si>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</si>
  <si>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</si>
  <si>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</si>
  <si>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</si>
  <si>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</si>
  <si>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</si>
  <si>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</si>
  <si>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</si>
  <si>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</si>
  <si>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</si>
  <si>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</si>
  <si>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</si>
  <si>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</si>
  <si>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</si>
  <si>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</si>
  <si>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</si>
  <si>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</si>
  <si>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</si>
  <si>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</si>
  <si>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</si>
  <si>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</si>
  <si>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</si>
  <si>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</si>
  <si>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</si>
  <si>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</si>
  <si>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</si>
  <si>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</si>
  <si>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</si>
  <si>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</si>
  <si>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</si>
  <si>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</si>
  <si>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</si>
  <si>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</si>
  <si>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</si>
  <si>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</si>
  <si>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</si>
  <si>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</si>
  <si>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</si>
  <si>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</si>
  <si>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</si>
  <si>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</si>
  <si>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</si>
  <si>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</si>
  <si>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</si>
  <si>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</si>
  <si>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</si>
  <si>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</si>
  <si>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</si>
  <si>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</si>
  <si>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</si>
  <si>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</si>
  <si>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</si>
  <si>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</si>
  <si>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</si>
  <si>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</si>
  <si>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</si>
  <si>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</si>
  <si>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</si>
  <si>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</si>
  <si>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</si>
  <si>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</si>
  <si>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</si>
  <si>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</si>
  <si>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</si>
  <si>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</si>
  <si>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</si>
  <si>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</si>
  <si>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</si>
  <si>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</si>
  <si>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</si>
  <si>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</si>
  <si>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</si>
  <si>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</si>
  <si>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</si>
  <si>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</si>
  <si>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</si>
  <si>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</si>
  <si>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</si>
  <si>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</si>
  <si>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</si>
  <si>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</si>
  <si>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</si>
  <si>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</si>
  <si>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</si>
  <si>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</si>
  <si>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</si>
  <si>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</si>
  <si>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</si>
  <si>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</si>
  <si>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</si>
  <si>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</si>
  <si>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</si>
  <si>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</si>
  <si>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</si>
  <si>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</si>
  <si>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</si>
  <si>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</si>
  <si>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</si>
  <si>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</si>
  <si>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</si>
  <si>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</si>
  <si>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</si>
  <si>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</si>
  <si>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</si>
  <si>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</si>
  <si>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</si>
  <si>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</si>
  <si>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</si>
  <si>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</si>
  <si>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</si>
  <si>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</si>
  <si>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</si>
  <si>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</si>
  <si>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</si>
  <si>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</si>
  <si>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</si>
  <si>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</si>
  <si>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</si>
  <si>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</si>
  <si>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</si>
  <si>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</si>
  <si>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</si>
  <si>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</si>
  <si>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</si>
  <si>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</si>
  <si>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</si>
  <si>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</si>
  <si>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</si>
  <si>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</si>
  <si>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</si>
  <si>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</si>
  <si>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</si>
  <si>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</si>
  <si>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</si>
  <si>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</si>
  <si>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</si>
  <si>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</si>
  <si>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</si>
  <si>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</si>
  <si>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</si>
  <si>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</si>
  <si>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</si>
  <si>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</si>
  <si>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</si>
  <si>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</si>
  <si>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</si>
  <si>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</si>
  <si>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</si>
  <si>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</si>
  <si>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</si>
  <si>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</si>
  <si>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</si>
  <si>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</si>
  <si>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</si>
  <si>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</si>
  <si>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</si>
  <si>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</si>
  <si>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</si>
  <si>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</si>
  <si>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</si>
  <si>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</si>
  <si>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</si>
  <si>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</si>
  <si>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</si>
  <si>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</si>
  <si>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</si>
  <si>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</si>
  <si>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</si>
  <si>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</si>
  <si>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</si>
  <si>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</si>
  <si>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</si>
  <si>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</si>
  <si>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</si>
  <si>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</si>
  <si>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</si>
  <si>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</si>
  <si>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</si>
  <si>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</si>
  <si>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</si>
  <si>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</si>
  <si>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</si>
  <si>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</si>
  <si>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</si>
  <si>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</si>
  <si>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</si>
  <si>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</si>
  <si>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</si>
  <si>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</si>
  <si>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</si>
  <si>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</si>
  <si>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</si>
  <si>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</si>
  <si>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</si>
  <si>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</si>
  <si>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</si>
  <si>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</si>
  <si>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</si>
  <si>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</si>
  <si>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</si>
  <si>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</si>
  <si>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</si>
  <si>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</si>
  <si>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</si>
  <si>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</si>
  <si>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</si>
  <si>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</si>
  <si>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</si>
  <si>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</si>
  <si>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</si>
  <si>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</si>
  <si>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</si>
  <si>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</si>
  <si>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</si>
  <si>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</si>
  <si>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</si>
  <si>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</si>
  <si>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</si>
  <si>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</si>
  <si>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</si>
  <si>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</si>
  <si>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</si>
  <si>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</si>
  <si>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</si>
  <si>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</si>
  <si>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</si>
  <si>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</si>
  <si>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</si>
  <si>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</si>
  <si>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</si>
  <si>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</si>
  <si>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</si>
  <si>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</si>
  <si>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</si>
  <si>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</si>
  <si>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</si>
  <si>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</si>
  <si>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</si>
  <si>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</si>
  <si>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</si>
  <si>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</si>
  <si>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</si>
  <si>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</si>
  <si>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</si>
  <si>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</si>
  <si>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</si>
  <si>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</si>
  <si>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</si>
  <si>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</si>
  <si>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</si>
  <si>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</si>
  <si>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</si>
  <si>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</si>
  <si>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</si>
  <si>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</si>
  <si>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</si>
  <si>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</si>
  <si>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</si>
  <si>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</si>
  <si>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</si>
  <si>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</si>
  <si>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</si>
  <si>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</si>
  <si>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</si>
  <si>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</si>
  <si>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</si>
  <si>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</si>
  <si>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</si>
  <si>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</si>
  <si>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</si>
  <si>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</si>
  <si>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</si>
  <si>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</si>
  <si>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</si>
  <si>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</si>
  <si>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</si>
  <si>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</si>
  <si>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</si>
  <si>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</si>
  <si>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</si>
  <si>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</si>
  <si>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</si>
  <si>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</si>
  <si>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</si>
  <si>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</si>
  <si>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</si>
  <si>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</si>
  <si>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</si>
  <si>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</si>
  <si>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</si>
  <si>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</si>
  <si>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</si>
  <si>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</si>
  <si>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</si>
  <si>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</si>
  <si>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</si>
  <si>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</si>
  <si>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</si>
  <si>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</si>
  <si>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</si>
  <si>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</si>
  <si>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</si>
  <si>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</si>
  <si>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</si>
  <si>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</si>
  <si>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</si>
  <si>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</si>
  <si>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</si>
  <si>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</si>
  <si>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</si>
  <si>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</si>
  <si>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</si>
  <si>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</si>
  <si>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</si>
  <si>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</si>
  <si>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</si>
  <si>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</si>
  <si>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</si>
  <si>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</si>
  <si>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</si>
  <si>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</si>
  <si>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</si>
  <si>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</si>
  <si>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</si>
  <si>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</si>
  <si>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</si>
  <si>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</si>
  <si>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</si>
  <si>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</si>
  <si>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</si>
  <si>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</si>
  <si>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</si>
  <si>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</si>
  <si>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</si>
  <si>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</si>
  <si>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</si>
  <si>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</si>
  <si>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</si>
  <si>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</si>
  <si>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</si>
  <si>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</si>
  <si>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</si>
  <si>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</si>
  <si>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</si>
  <si>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</si>
  <si>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</si>
  <si>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</si>
  <si>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</si>
  <si>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</si>
  <si>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</si>
  <si>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</si>
  <si>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</si>
  <si>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</si>
  <si>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</si>
  <si>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</si>
  <si>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</si>
  <si>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</si>
  <si>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</si>
  <si>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</si>
  <si>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</si>
  <si>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</si>
  <si>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</si>
  <si>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</si>
  <si>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</si>
  <si>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</si>
  <si>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</si>
  <si>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</si>
  <si>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</si>
  <si>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</si>
  <si>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</si>
  <si>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</si>
  <si>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</si>
  <si>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</si>
  <si>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</si>
  <si>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</si>
  <si>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</si>
  <si>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</si>
  <si>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</si>
  <si>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</si>
  <si>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</si>
  <si>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</si>
  <si>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</si>
  <si>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</si>
  <si>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</si>
  <si>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</si>
  <si>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</si>
  <si>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</si>
  <si>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</si>
  <si>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</si>
  <si>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</si>
  <si>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</si>
  <si>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</si>
  <si>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</si>
  <si>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</si>
  <si>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</si>
  <si>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</si>
  <si>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</si>
  <si>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</si>
  <si>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</si>
  <si>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</si>
  <si>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</si>
  <si>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</si>
  <si>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</si>
  <si>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</si>
  <si>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</si>
  <si>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</si>
  <si>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</si>
  <si>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</si>
  <si>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</si>
  <si>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</si>
  <si>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</si>
  <si>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</si>
  <si>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</si>
  <si>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</si>
  <si>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</si>
  <si>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</si>
  <si>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</si>
  <si>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</si>
  <si>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</si>
  <si>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</si>
  <si>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</si>
  <si>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</si>
  <si>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</si>
  <si>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</si>
  <si>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</si>
  <si>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</si>
  <si>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</si>
  <si>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</si>
  <si>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</si>
  <si>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</si>
  <si>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</si>
  <si>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</si>
  <si>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</si>
  <si>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</si>
  <si>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</si>
  <si>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</si>
  <si>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</si>
  <si>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</si>
  <si>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</si>
  <si>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</si>
  <si>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</si>
  <si>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</si>
  <si>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</si>
  <si>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</si>
  <si>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</si>
  <si>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</si>
  <si>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</si>
  <si>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</si>
  <si>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</si>
  <si>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</si>
  <si>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</si>
  <si>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</si>
  <si>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</si>
  <si>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</si>
  <si>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</si>
  <si>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</si>
  <si>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</si>
  <si>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</si>
  <si>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</si>
  <si>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</si>
  <si>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</si>
  <si>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</si>
  <si>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</si>
  <si>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</si>
  <si>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</si>
  <si>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</si>
  <si>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</si>
  <si>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</si>
  <si>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</si>
  <si>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</si>
  <si>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</si>
  <si>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</si>
  <si>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</si>
  <si>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</si>
  <si>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</si>
  <si>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</si>
  <si>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</si>
  <si>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</si>
  <si>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</si>
  <si>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</si>
  <si>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</si>
  <si>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</si>
  <si>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</si>
  <si>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</si>
  <si>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</si>
  <si>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</si>
  <si>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</si>
  <si>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</si>
  <si>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</si>
  <si>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</si>
  <si>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</si>
  <si>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</si>
  <si>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</si>
  <si>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</si>
  <si>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</si>
  <si>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</si>
  <si>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</si>
  <si>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</si>
  <si>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</si>
  <si>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</si>
  <si>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</si>
  <si>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</si>
  <si>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</si>
  <si>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</si>
  <si>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</si>
  <si>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</si>
  <si>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</si>
  <si>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</si>
  <si>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</si>
  <si>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</si>
  <si>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</si>
  <si>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</si>
  <si>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</si>
  <si>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</si>
  <si>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</si>
  <si>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</si>
  <si>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</si>
  <si>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</si>
  <si>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</si>
  <si>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</si>
  <si>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</si>
  <si>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</si>
  <si>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</si>
  <si>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</si>
  <si>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</si>
  <si>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</si>
  <si>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</si>
  <si>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</si>
  <si>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</si>
  <si>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</si>
  <si>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</si>
  <si>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</si>
  <si>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</si>
  <si>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</si>
  <si>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</si>
  <si>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</si>
  <si>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</si>
  <si>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</si>
  <si>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</si>
  <si>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</si>
  <si>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</si>
  <si>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</si>
  <si>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</si>
  <si>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</si>
  <si>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</si>
  <si>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</si>
  <si>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</si>
  <si>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</si>
  <si>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</si>
  <si>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</si>
  <si>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</si>
  <si>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</si>
  <si>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</si>
  <si>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</si>
  <si>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</si>
  <si>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</si>
  <si>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</si>
  <si>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</si>
  <si>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</si>
  <si>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</si>
  <si>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</si>
  <si>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</si>
  <si>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</si>
  <si>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</si>
  <si>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</si>
  <si>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</si>
  <si>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</si>
  <si>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</si>
  <si>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</si>
  <si>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</si>
  <si>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</si>
  <si>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</si>
  <si>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</si>
  <si>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</si>
  <si>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</si>
  <si>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</si>
  <si>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</si>
  <si>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</si>
  <si>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</si>
  <si>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</si>
  <si>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</si>
  <si>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</si>
  <si>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</si>
  <si>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</si>
  <si>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</si>
  <si>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</si>
  <si>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</si>
  <si>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</si>
  <si>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</si>
  <si>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</si>
  <si>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</si>
  <si>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</si>
  <si>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</si>
  <si>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</si>
  <si>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</si>
  <si>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</si>
  <si>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</si>
  <si>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</si>
  <si>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</si>
  <si>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</si>
  <si>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</si>
  <si>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</si>
  <si>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</si>
  <si>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</si>
  <si>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</si>
  <si>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</si>
  <si>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</si>
  <si>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</si>
  <si>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</si>
  <si>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</si>
  <si>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</si>
  <si>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</si>
  <si>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</si>
  <si>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</si>
  <si>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</si>
  <si>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</si>
  <si>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</si>
  <si>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</si>
  <si>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</si>
  <si>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</si>
  <si>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</si>
  <si>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</si>
  <si>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</si>
  <si>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</si>
  <si>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</si>
  <si>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</si>
  <si>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</si>
  <si>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</si>
  <si>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</si>
  <si>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</si>
  <si>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</si>
  <si>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</si>
  <si>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</si>
  <si>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</si>
  <si>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</si>
  <si>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</si>
  <si>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</si>
  <si>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</si>
  <si>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</si>
  <si>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</si>
  <si>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</si>
  <si>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</si>
  <si>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</si>
  <si>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</si>
  <si>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</si>
  <si>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</si>
  <si>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</si>
  <si>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</si>
  <si>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</si>
  <si>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</si>
  <si>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</si>
  <si>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</si>
  <si>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</si>
  <si>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</si>
  <si>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</si>
  <si>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</si>
  <si>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</si>
  <si>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</si>
  <si>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</si>
  <si>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</si>
  <si>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</si>
  <si>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</si>
  <si>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</si>
  <si>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</si>
  <si>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</si>
  <si>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</si>
  <si>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</si>
  <si>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</si>
  <si>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</si>
  <si>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</si>
  <si>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</si>
  <si>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</si>
  <si>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</si>
  <si>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</si>
  <si>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</si>
  <si>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</si>
  <si>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</si>
  <si>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</si>
  <si>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</si>
  <si>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</si>
  <si>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</si>
  <si>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</si>
  <si>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</si>
  <si>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</si>
  <si>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</si>
  <si>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</si>
  <si>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</si>
  <si>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</si>
  <si>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</si>
  <si>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</si>
  <si>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</si>
  <si>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</si>
  <si>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</si>
  <si>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</si>
  <si>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</si>
  <si>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</si>
  <si>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</si>
  <si>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</si>
  <si>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</si>
  <si>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</si>
  <si>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</si>
  <si>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</si>
  <si>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</si>
  <si>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</si>
  <si>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</si>
  <si>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</si>
  <si>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</si>
  <si>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</si>
  <si>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</si>
  <si>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</si>
  <si>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</si>
  <si>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</si>
  <si>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</si>
  <si>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</si>
  <si>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</si>
  <si>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</si>
  <si>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</si>
  <si>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</si>
  <si>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</si>
  <si>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</si>
  <si>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</si>
  <si>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</si>
  <si>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</si>
  <si>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</si>
  <si>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</si>
  <si>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</si>
  <si>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</si>
  <si>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</si>
  <si>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</si>
  <si>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</si>
  <si>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</si>
  <si>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</si>
  <si>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</si>
  <si>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</si>
  <si>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</si>
  <si>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</si>
  <si>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</si>
  <si>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</si>
  <si>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</si>
  <si>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</si>
  <si>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</si>
  <si>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</si>
  <si>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</si>
  <si>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</si>
  <si>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</si>
  <si>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</si>
  <si>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</si>
  <si>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</si>
  <si>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</si>
  <si>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</si>
  <si>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</si>
  <si>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</si>
  <si>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</si>
  <si>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</si>
  <si>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</si>
  <si>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</si>
  <si>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</si>
  <si>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</si>
  <si>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</si>
  <si>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</si>
  <si>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</si>
  <si>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</si>
  <si>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</si>
  <si>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</si>
  <si>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</si>
  <si>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</si>
  <si>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</si>
  <si>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</si>
  <si>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</si>
  <si>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</si>
  <si>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</si>
  <si>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</si>
  <si>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</si>
  <si>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</si>
  <si>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</si>
  <si>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</si>
  <si>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</si>
  <si>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</si>
  <si>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</si>
  <si>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</si>
  <si>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</si>
  <si>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</si>
  <si>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</si>
  <si>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</si>
  <si>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</si>
  <si>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</si>
  <si>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</si>
  <si>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</si>
  <si>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</si>
  <si>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</si>
  <si>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</si>
  <si>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</si>
  <si>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</si>
  <si>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</si>
  <si>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</si>
  <si>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</si>
  <si>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</si>
  <si>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</si>
  <si>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</si>
  <si>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</si>
  <si>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</si>
  <si>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</si>
  <si>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</si>
  <si>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</si>
  <si>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</si>
  <si>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</si>
  <si>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</si>
  <si>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</si>
  <si>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</si>
  <si>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</si>
  <si>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</si>
  <si>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</si>
  <si>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</si>
  <si>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</si>
  <si>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</si>
  <si>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</si>
  <si>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</si>
  <si>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</si>
  <si>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</si>
  <si>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</si>
  <si>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</si>
  <si>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</si>
  <si>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</si>
  <si>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</si>
  <si>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</si>
  <si>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</si>
  <si>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</si>
  <si>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</si>
  <si>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</si>
  <si>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</si>
  <si>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</si>
  <si>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</si>
  <si>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</si>
  <si>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</si>
  <si>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</si>
  <si>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</si>
  <si>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</si>
  <si>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</si>
  <si>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</si>
  <si>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</si>
  <si>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</si>
  <si>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</si>
  <si>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</si>
  <si>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</si>
  <si>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</si>
  <si>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</si>
  <si>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</si>
  <si>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</si>
  <si>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</si>
  <si>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</si>
  <si>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</si>
  <si>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</si>
  <si>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</si>
  <si>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</si>
  <si>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</si>
  <si>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</si>
  <si>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</si>
  <si>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</si>
  <si>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</si>
  <si>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</si>
  <si>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</si>
  <si>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</si>
  <si>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</si>
  <si>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</si>
  <si>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</si>
  <si>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</si>
  <si>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</si>
  <si>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</si>
  <si>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</si>
  <si>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</si>
  <si>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</si>
  <si>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</si>
  <si>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</si>
  <si>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</si>
  <si>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</si>
  <si>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</si>
  <si>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</si>
  <si>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</si>
  <si>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</si>
  <si>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</si>
  <si>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</si>
  <si>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</si>
  <si>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</si>
  <si>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</si>
  <si>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</si>
  <si>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</si>
  <si>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</si>
  <si>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</si>
  <si>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</si>
  <si>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</si>
  <si>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</si>
  <si>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</si>
  <si>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</si>
  <si>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</si>
  <si>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</si>
  <si>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</si>
  <si>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</si>
  <si>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</si>
  <si>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</si>
  <si>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</si>
  <si>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</si>
  <si>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</si>
  <si>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</si>
  <si>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</si>
  <si>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</si>
  <si>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</si>
  <si>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</si>
  <si>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</si>
  <si>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</si>
  <si>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</si>
  <si>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</si>
  <si>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</si>
  <si>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</si>
  <si>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</si>
  <si>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</si>
  <si>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</si>
  <si>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</si>
  <si>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</si>
  <si>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</si>
  <si>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</si>
  <si>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</si>
  <si>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</si>
  <si>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</si>
  <si>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</si>
  <si>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</si>
  <si>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</si>
  <si>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</si>
  <si>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</si>
  <si>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</si>
  <si>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</si>
  <si>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</si>
  <si>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</si>
  <si>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</si>
  <si>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</si>
  <si>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</si>
  <si>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</si>
  <si>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</si>
  <si>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</si>
  <si>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</si>
  <si>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</si>
  <si>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</si>
  <si>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</si>
  <si>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</si>
  <si>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</si>
  <si>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</si>
  <si>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</si>
  <si>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</si>
  <si>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</si>
  <si>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</si>
  <si>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</si>
  <si>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</si>
  <si>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</si>
  <si>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</si>
  <si>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</si>
  <si>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</si>
  <si>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</si>
  <si>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</si>
  <si>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</si>
  <si>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</si>
  <si>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</si>
  <si>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</si>
  <si>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</si>
  <si>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</si>
  <si>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</si>
  <si>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</si>
  <si>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</si>
  <si>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</si>
  <si>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</si>
  <si>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</si>
  <si>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</si>
  <si>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</si>
  <si>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</si>
  <si>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</si>
  <si>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</si>
  <si>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</si>
  <si>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</si>
  <si>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</si>
  <si>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</si>
  <si>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</si>
  <si>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</si>
  <si>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</si>
  <si>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</si>
  <si>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</si>
  <si>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</si>
  <si>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</si>
  <si>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</si>
  <si>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</si>
  <si>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</si>
  <si>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</si>
  <si>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</si>
  <si>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</si>
  <si>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</si>
  <si>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</si>
  <si>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</si>
  <si>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</si>
  <si>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</si>
  <si>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</si>
  <si>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</si>
  <si>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</si>
  <si>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</si>
  <si>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</si>
  <si>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</si>
  <si>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</si>
  <si>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</si>
  <si>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</si>
  <si>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</si>
  <si>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</si>
  <si>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</si>
  <si>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</si>
  <si>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</si>
  <si>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</si>
  <si>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</si>
  <si>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</si>
  <si>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</si>
  <si>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</si>
  <si>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</si>
  <si>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</si>
  <si>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</si>
  <si>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</si>
  <si>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</si>
  <si>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</si>
  <si>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</si>
  <si>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</si>
  <si>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</si>
  <si>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</si>
  <si>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</si>
  <si>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</si>
  <si>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</si>
  <si>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</si>
  <si>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</si>
  <si>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</si>
  <si>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</si>
  <si>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</si>
  <si>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</si>
  <si>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</si>
  <si>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</si>
  <si>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</si>
  <si>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</si>
  <si>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</si>
  <si>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</si>
  <si>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</si>
  <si>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</si>
  <si>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</si>
  <si>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</si>
  <si>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</si>
  <si>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</si>
  <si>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</si>
  <si>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</si>
  <si>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</si>
  <si>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</si>
  <si>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</si>
  <si>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</si>
  <si>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</si>
  <si>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</si>
  <si>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</si>
  <si>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</si>
  <si>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</si>
  <si>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</si>
  <si>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</si>
  <si>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</si>
  <si>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</si>
  <si>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</si>
  <si>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</si>
  <si>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</si>
  <si>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</si>
  <si>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</si>
  <si>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</si>
  <si>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</si>
  <si>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</si>
  <si>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</si>
  <si>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</si>
  <si>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</si>
  <si>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</si>
  <si>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</si>
  <si>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</si>
  <si>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</si>
  <si>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</si>
  <si>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</si>
  <si>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</si>
  <si>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</si>
  <si>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</si>
  <si>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</si>
  <si>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</si>
  <si>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</si>
  <si>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</si>
  <si>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</si>
  <si>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</si>
  <si>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</si>
  <si>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</si>
  <si>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</si>
  <si>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</si>
  <si>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</si>
  <si>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</si>
  <si>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</si>
  <si>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</si>
  <si>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</si>
  <si>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</si>
  <si>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</si>
  <si>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</si>
  <si>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</si>
  <si>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</si>
  <si>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</si>
  <si>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</si>
  <si>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</si>
  <si>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</si>
  <si>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</si>
  <si>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</si>
  <si>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</si>
  <si>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</si>
  <si>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</si>
  <si>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</si>
  <si>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</si>
  <si>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</si>
  <si>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</si>
  <si>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</si>
  <si>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</si>
  <si>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</si>
  <si>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</si>
  <si>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</si>
  <si>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</si>
  <si>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</si>
  <si>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</si>
  <si>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</si>
  <si>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</si>
  <si>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</si>
  <si>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</si>
  <si>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</si>
  <si>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</si>
  <si>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</si>
  <si>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</si>
  <si>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</si>
  <si>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</si>
  <si>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</si>
  <si>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</si>
  <si>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</si>
  <si>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</si>
  <si>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</si>
  <si>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</si>
  <si>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</si>
  <si>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</si>
  <si>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</si>
  <si>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</si>
  <si>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</si>
  <si>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</si>
  <si>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</si>
  <si>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</si>
  <si>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</si>
  <si>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</si>
  <si>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</si>
  <si>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</si>
  <si>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</si>
  <si>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</si>
  <si>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</si>
  <si>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</si>
  <si>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</si>
  <si>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</si>
  <si>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</si>
  <si>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</si>
  <si>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</si>
  <si>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</si>
  <si>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</si>
  <si>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</si>
  <si>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</si>
  <si>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</si>
  <si>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</si>
  <si>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</si>
  <si>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</si>
  <si>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</si>
  <si>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</si>
  <si>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</si>
  <si>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</si>
  <si>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</si>
  <si>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</si>
  <si>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</si>
  <si>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</si>
  <si>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</si>
  <si>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</si>
  <si>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</si>
  <si>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</si>
  <si>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</si>
  <si>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</si>
  <si>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</si>
  <si>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</si>
  <si>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</si>
  <si>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</si>
  <si>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</si>
  <si>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</si>
  <si>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</si>
  <si>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</si>
  <si>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</si>
  <si>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</si>
  <si>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</si>
  <si>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</si>
  <si>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</si>
  <si>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</si>
  <si>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</si>
  <si>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</si>
  <si>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</si>
  <si>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</si>
  <si>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</si>
  <si>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</si>
  <si>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</si>
  <si>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</si>
  <si>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</si>
  <si>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</si>
  <si>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</si>
  <si>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</si>
  <si>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</si>
  <si>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</si>
  <si>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</si>
  <si>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</si>
  <si>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</si>
  <si>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</si>
  <si>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</si>
  <si>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</si>
  <si>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</si>
  <si>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</si>
  <si>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</si>
  <si>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</si>
  <si>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</si>
  <si>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</si>
  <si>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</si>
  <si>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</si>
  <si>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</si>
  <si>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</si>
  <si>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</si>
  <si>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</si>
  <si>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</si>
  <si>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</si>
  <si>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</si>
  <si>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</si>
  <si>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</si>
  <si>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</si>
  <si>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</si>
  <si>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</si>
  <si>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</si>
  <si>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</si>
  <si>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</si>
  <si>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</si>
  <si>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</si>
  <si>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</si>
  <si>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</si>
  <si>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</si>
  <si>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</si>
  <si>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</si>
  <si>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</si>
  <si>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</si>
  <si>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</si>
  <si>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</si>
  <si>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</si>
  <si>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</si>
  <si>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</si>
  <si>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</si>
  <si>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</si>
  <si>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</si>
  <si>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</si>
  <si>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</si>
  <si>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</si>
  <si>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</si>
  <si>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</si>
  <si>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</si>
  <si>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</si>
  <si>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</si>
  <si>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</si>
  <si>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</si>
  <si>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</si>
  <si>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</si>
  <si>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</si>
  <si>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</si>
  <si>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</si>
  <si>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</si>
  <si>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</si>
  <si>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</si>
  <si>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</si>
  <si>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</si>
  <si>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</si>
  <si>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</si>
  <si>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</si>
  <si>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</si>
  <si>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</si>
  <si>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</si>
  <si>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</si>
  <si>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</si>
  <si>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</si>
  <si>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</si>
  <si>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</si>
  <si>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</si>
  <si>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</si>
  <si>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</si>
  <si>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</si>
  <si>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</si>
  <si>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</si>
  <si>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</si>
  <si>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</si>
  <si>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</si>
  <si>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</si>
  <si>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</si>
  <si>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</si>
  <si>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</si>
  <si>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</si>
  <si>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</si>
  <si>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</si>
  <si>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</si>
  <si>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</si>
  <si>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</si>
  <si>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</si>
  <si>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</si>
  <si>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</si>
  <si>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</si>
  <si>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</si>
  <si>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</si>
  <si>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</si>
  <si>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</si>
  <si>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</si>
  <si>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</si>
  <si>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</si>
  <si>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</si>
  <si>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</si>
  <si>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</si>
  <si>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</si>
  <si>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</si>
  <si>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</si>
  <si>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</si>
  <si>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</si>
  <si>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</si>
  <si>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</si>
  <si>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</si>
  <si>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</si>
  <si>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</si>
  <si>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</si>
  <si>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</si>
  <si>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</si>
  <si>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</si>
  <si>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</si>
  <si>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</si>
  <si>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</si>
  <si>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</si>
  <si>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</si>
  <si>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</si>
  <si>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</si>
  <si>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</si>
  <si>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</si>
  <si>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</si>
  <si>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</si>
  <si>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</si>
  <si>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</si>
  <si>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</si>
  <si>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</si>
  <si>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</si>
  <si>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</si>
  <si>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</si>
  <si>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</si>
  <si>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</si>
  <si>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</si>
  <si>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</si>
  <si>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</si>
  <si>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</si>
  <si>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</si>
  <si>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</si>
  <si>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</si>
  <si>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</si>
  <si>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</si>
  <si>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</si>
  <si>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</si>
  <si>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</si>
  <si>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</si>
  <si>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</si>
  <si>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</si>
  <si>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</si>
  <si>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</si>
  <si>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</si>
  <si>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</si>
  <si>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</si>
  <si>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</si>
  <si>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</si>
  <si>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</si>
  <si>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</si>
  <si>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</si>
  <si>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</si>
  <si>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</si>
  <si>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</si>
  <si>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</si>
  <si>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</si>
  <si>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</si>
  <si>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</si>
  <si>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</si>
  <si>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</si>
  <si>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</si>
  <si>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</si>
  <si>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</si>
  <si>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</si>
  <si>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</si>
  <si>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</si>
  <si>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</si>
  <si>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</si>
  <si>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</si>
  <si>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</si>
  <si>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</si>
  <si>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</si>
  <si>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</si>
  <si>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</si>
  <si>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</si>
  <si>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</si>
  <si>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</si>
  <si>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</si>
  <si>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</si>
  <si>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</si>
  <si>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</si>
  <si>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</si>
  <si>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</si>
  <si>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</si>
  <si>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</si>
  <si>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</si>
  <si>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</si>
  <si>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</si>
  <si>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</si>
  <si>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</si>
  <si>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</si>
  <si>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</si>
  <si>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</si>
  <si>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</si>
  <si>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</si>
  <si>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</si>
  <si>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</si>
  <si>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</si>
  <si>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</si>
  <si>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</si>
  <si>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</si>
  <si>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</si>
  <si>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</si>
  <si>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</si>
  <si>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</si>
  <si>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</si>
  <si>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</si>
  <si>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</si>
  <si>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</si>
  <si>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</si>
  <si>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</si>
  <si>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</si>
  <si>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</si>
  <si>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</si>
  <si>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</si>
  <si>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</si>
  <si>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</si>
  <si>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</si>
  <si>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</si>
  <si>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</si>
  <si>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</si>
  <si>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</si>
  <si>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</si>
  <si>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</si>
  <si>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</si>
  <si>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</si>
  <si>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</si>
  <si>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</si>
  <si>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</si>
  <si>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</si>
  <si>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</si>
  <si>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</si>
  <si>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</si>
  <si>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</si>
  <si>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</si>
  <si>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</si>
  <si>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</si>
  <si>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</si>
  <si>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</si>
  <si>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</si>
  <si>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</si>
  <si>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</si>
  <si>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</si>
  <si>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</si>
  <si>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</si>
  <si>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</si>
  <si>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</si>
  <si>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</si>
  <si>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</si>
  <si>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</si>
  <si>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</si>
  <si>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</si>
  <si>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</si>
  <si>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</si>
  <si>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</si>
  <si>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</si>
  <si>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</si>
  <si>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</si>
  <si>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</si>
  <si>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</si>
  <si>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</si>
  <si>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</si>
  <si>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</si>
  <si>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</si>
  <si>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</si>
  <si>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</si>
  <si>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</si>
  <si>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</si>
  <si>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</si>
  <si>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</si>
  <si>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</si>
  <si>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</si>
  <si>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</si>
  <si>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</si>
  <si>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</si>
  <si>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</si>
  <si>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</si>
  <si>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</si>
  <si>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</si>
  <si>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</si>
  <si>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</si>
  <si>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</si>
  <si>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</si>
  <si>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</si>
  <si>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</si>
  <si>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</si>
  <si>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</si>
  <si>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</si>
  <si>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</si>
  <si>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</si>
  <si>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</si>
  <si>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</si>
  <si>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</si>
  <si>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</si>
  <si>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</si>
  <si>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</si>
  <si>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</si>
  <si>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</si>
  <si>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</si>
  <si>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</si>
  <si>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</si>
  <si>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</si>
  <si>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</si>
  <si>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</si>
  <si>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</si>
  <si>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</si>
  <si>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</si>
  <si>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</si>
  <si>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</si>
  <si>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</si>
  <si>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</si>
  <si>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</si>
  <si>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</si>
  <si>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</si>
  <si>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</si>
  <si>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</si>
  <si>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</si>
  <si>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</si>
  <si>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</si>
  <si>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</si>
  <si>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</si>
  <si>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</si>
  <si>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</si>
  <si>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</si>
  <si>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</si>
  <si>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</si>
  <si>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</si>
  <si>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</si>
  <si>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</si>
  <si>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</si>
  <si>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</si>
  <si>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</si>
  <si>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</si>
  <si>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</si>
  <si>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</si>
  <si>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</si>
  <si>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</si>
  <si>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</si>
  <si>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</si>
  <si>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</si>
  <si>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</si>
  <si>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</si>
  <si>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</si>
  <si>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</si>
  <si>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</si>
  <si>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</si>
  <si>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</si>
  <si>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</si>
  <si>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</si>
  <si>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</si>
  <si>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</si>
  <si>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</si>
  <si>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</si>
  <si>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</si>
  <si>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</si>
  <si>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</si>
  <si>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</si>
  <si>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</si>
  <si>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</si>
  <si>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</si>
  <si>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</si>
  <si>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</si>
  <si>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</si>
  <si>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</si>
  <si>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</si>
  <si>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</si>
  <si>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</si>
  <si>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</si>
  <si>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</si>
  <si>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</si>
  <si>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</si>
  <si>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</si>
  <si>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</si>
  <si>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</si>
  <si>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</si>
  <si>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</si>
  <si>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</si>
  <si>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</si>
  <si>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</si>
  <si>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</si>
  <si>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</si>
  <si>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</si>
  <si>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</si>
  <si>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</si>
  <si>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</si>
  <si>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</si>
  <si>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</si>
  <si>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</si>
  <si>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</si>
  <si>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</si>
  <si>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</si>
  <si>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</si>
  <si>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</si>
  <si>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</si>
  <si>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</si>
  <si>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</si>
  <si>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</si>
  <si>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</si>
  <si>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</si>
  <si>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</si>
  <si>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</si>
  <si>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</si>
  <si>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</si>
  <si>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</si>
  <si>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</si>
  <si>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</si>
  <si>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</si>
  <si>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</si>
  <si>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</si>
  <si>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</si>
  <si>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</si>
  <si>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</si>
  <si>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</si>
  <si>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</si>
  <si>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</si>
  <si>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</si>
  <si>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</si>
  <si>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</si>
  <si>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</si>
  <si>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</si>
  <si>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</si>
  <si>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</si>
  <si>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</si>
  <si>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</si>
  <si>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</si>
  <si>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</si>
  <si>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</si>
  <si>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</si>
  <si>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</si>
  <si>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</si>
  <si>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</si>
  <si>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</si>
  <si>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</si>
  <si>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</si>
  <si>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</si>
  <si>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</si>
  <si>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</si>
  <si>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</si>
  <si>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</si>
  <si>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</si>
  <si>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</si>
  <si>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</si>
  <si>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</si>
  <si>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</si>
  <si>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</si>
  <si>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</si>
  <si>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</si>
  <si>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</si>
  <si>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</si>
  <si>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</si>
  <si>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</si>
  <si>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</si>
  <si>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</si>
  <si>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</si>
  <si>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</si>
  <si>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</si>
  <si>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</si>
  <si>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</si>
  <si>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</si>
  <si>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</si>
  <si>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</si>
  <si>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</si>
  <si>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</si>
  <si>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</si>
  <si>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</si>
  <si>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</si>
  <si>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</si>
  <si>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</si>
  <si>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</si>
  <si>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</si>
  <si>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</si>
  <si>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</si>
  <si>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</si>
  <si>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</si>
  <si>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</si>
  <si>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</si>
  <si>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</si>
  <si>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</si>
  <si>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</si>
  <si>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</si>
  <si>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</si>
  <si>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</si>
  <si>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</si>
  <si>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</si>
  <si>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</si>
  <si>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</si>
  <si>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</si>
  <si>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</si>
  <si>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</si>
  <si>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</si>
  <si>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</si>
  <si>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</si>
  <si>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</si>
  <si>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</si>
  <si>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</si>
  <si>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</si>
  <si>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</si>
  <si>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</si>
  <si>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</si>
  <si>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</si>
  <si>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</si>
  <si>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</si>
  <si>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</si>
  <si>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</si>
  <si>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</si>
  <si>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</si>
  <si>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</si>
  <si>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</si>
  <si>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</si>
  <si>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</si>
  <si>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</si>
  <si>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</si>
  <si>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</si>
  <si>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</si>
  <si>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</si>
  <si>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</si>
  <si>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</si>
  <si>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</si>
  <si>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</si>
  <si>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</si>
  <si>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</si>
  <si>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</si>
  <si>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</si>
  <si>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</si>
  <si>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</si>
  <si>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</si>
  <si>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</si>
  <si>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</si>
  <si>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</si>
  <si>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</si>
  <si>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</si>
  <si>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</si>
  <si>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</si>
  <si>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</si>
  <si>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</si>
  <si>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</si>
  <si>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</si>
  <si>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</si>
  <si>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</si>
  <si>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</si>
  <si>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</si>
  <si>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</si>
  <si>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</si>
  <si>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</si>
  <si>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</si>
  <si>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</si>
  <si>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</si>
  <si>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</si>
  <si>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</si>
  <si>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</si>
  <si>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</si>
  <si>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</si>
  <si>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</si>
  <si>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</si>
  <si>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</si>
  <si>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</si>
  <si>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</si>
  <si>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</si>
  <si>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</si>
  <si>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</si>
  <si>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</si>
  <si>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</si>
  <si>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</si>
  <si>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</si>
  <si>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</si>
  <si>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</si>
  <si>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</si>
  <si>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</si>
  <si>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</si>
  <si>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</si>
  <si>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</si>
  <si>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</si>
  <si>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</si>
  <si>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</si>
  <si>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</si>
  <si>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</si>
  <si>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</si>
  <si>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</si>
  <si>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</si>
  <si>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</si>
  <si>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</si>
  <si>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</si>
  <si>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</si>
  <si>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</si>
  <si>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</si>
  <si>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</si>
  <si>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</si>
  <si>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</si>
  <si>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</si>
  <si>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</si>
  <si>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</si>
  <si>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</si>
  <si>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</si>
  <si>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</si>
  <si>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</si>
  <si>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</si>
  <si>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</si>
  <si>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</si>
  <si>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</si>
  <si>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</si>
  <si>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</si>
  <si>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</si>
  <si>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</si>
  <si>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</si>
  <si>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</si>
  <si>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</si>
  <si>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</si>
  <si>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</si>
  <si>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</si>
  <si>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</si>
  <si>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</si>
  <si>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</si>
  <si>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</si>
  <si>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</si>
  <si>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</si>
  <si>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</si>
  <si>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</si>
  <si>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</si>
  <si>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</si>
  <si>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</si>
  <si>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</si>
  <si>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</si>
  <si>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</si>
  <si>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</si>
  <si>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</si>
  <si>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</si>
  <si>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</si>
  <si>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</si>
  <si>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</si>
  <si>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</si>
  <si>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</si>
  <si>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</si>
  <si>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</si>
  <si>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</si>
  <si>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</si>
  <si>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</si>
  <si>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</si>
  <si>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</si>
  <si>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</si>
  <si>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</si>
  <si>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</si>
  <si>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</si>
  <si>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</si>
  <si>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</si>
  <si>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</si>
  <si>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</si>
  <si>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</si>
  <si>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</si>
  <si>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</si>
  <si>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</si>
  <si>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</si>
  <si>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</si>
  <si>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</si>
  <si>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</si>
  <si>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</si>
  <si>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</si>
  <si>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</si>
  <si>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</si>
  <si>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</si>
  <si>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</si>
  <si>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</si>
  <si>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</si>
  <si>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</si>
  <si>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</si>
  <si>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</si>
  <si>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</si>
  <si>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</si>
  <si>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</si>
  <si>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</si>
  <si>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</si>
  <si>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</si>
  <si>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</si>
  <si>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</si>
  <si>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</si>
  <si>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</si>
  <si>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</si>
  <si>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</si>
  <si>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</si>
  <si>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</si>
  <si>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</si>
  <si>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</si>
  <si>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</si>
  <si>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</si>
  <si>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</si>
  <si>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</si>
  <si>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</si>
  <si>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</si>
  <si>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</si>
  <si>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</si>
  <si>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</si>
  <si>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</si>
  <si>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</si>
  <si>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</si>
  <si>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</si>
  <si>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</si>
  <si>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</si>
  <si>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</si>
  <si>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</si>
  <si>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</si>
  <si>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</si>
  <si>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</si>
  <si>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</si>
  <si>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</si>
  <si>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</si>
  <si>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</si>
  <si>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</si>
  <si>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</si>
  <si>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</si>
  <si>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</si>
  <si>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</si>
  <si>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</si>
  <si>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</si>
  <si>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</si>
  <si>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</si>
  <si>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</si>
  <si>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</si>
  <si>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</si>
  <si>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</si>
  <si>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</si>
  <si>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</si>
  <si>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</si>
  <si>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</si>
  <si>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</si>
  <si>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</si>
  <si>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</si>
  <si>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</si>
  <si>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</si>
  <si>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</si>
  <si>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</si>
  <si>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</si>
  <si>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</si>
  <si>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</si>
  <si>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</si>
  <si>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</si>
  <si>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</si>
  <si>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</si>
  <si>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</si>
  <si>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</si>
  <si>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</si>
  <si>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</si>
  <si>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</si>
  <si>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</si>
  <si>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</si>
  <si>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</si>
  <si>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</si>
  <si>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</si>
  <si>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</si>
  <si>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</si>
  <si>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</si>
  <si>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</si>
  <si>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</si>
  <si>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</si>
  <si>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</si>
  <si>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</si>
  <si>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</si>
  <si>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</si>
  <si>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</si>
  <si>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</si>
  <si>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</si>
  <si>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</si>
  <si>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</si>
  <si>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</si>
  <si>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</si>
  <si>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</si>
  <si>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</si>
  <si>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</si>
  <si>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</si>
  <si>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</si>
  <si>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</si>
  <si>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</si>
  <si>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</si>
  <si>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</si>
  <si>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</si>
  <si>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</si>
  <si>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</si>
  <si>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</si>
  <si>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</si>
  <si>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</si>
  <si>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</si>
  <si>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</si>
  <si>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</si>
  <si>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</si>
  <si>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</si>
  <si>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</si>
  <si>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</si>
  <si>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</si>
  <si>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</si>
  <si>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</si>
  <si>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</si>
  <si>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</si>
  <si>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</si>
  <si>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</si>
  <si>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</si>
  <si>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</si>
  <si>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</si>
  <si>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</si>
  <si>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</si>
  <si>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</si>
  <si>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</si>
  <si>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</si>
  <si>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</si>
  <si>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</si>
  <si>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</si>
  <si>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</si>
  <si>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</si>
  <si>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</si>
  <si>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</si>
  <si>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</si>
  <si>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</si>
  <si>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</si>
  <si>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</si>
  <si>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</si>
  <si>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</si>
  <si>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</si>
  <si>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</si>
  <si>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</si>
  <si>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</si>
  <si>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</si>
  <si>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</si>
  <si>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</si>
  <si>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</si>
  <si>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</si>
  <si>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</si>
  <si>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</si>
  <si>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</si>
  <si>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</si>
  <si>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</si>
  <si>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</si>
  <si>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</si>
  <si>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</si>
  <si>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</si>
  <si>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</si>
  <si>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</si>
  <si>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</si>
  <si>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</si>
  <si>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</si>
  <si>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</si>
  <si>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</si>
  <si>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</si>
  <si>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</si>
  <si>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</si>
  <si>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</si>
  <si>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</si>
  <si>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</si>
  <si>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</si>
  <si>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</si>
  <si>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</si>
  <si>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</si>
  <si>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</si>
  <si>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</si>
  <si>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</si>
  <si>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</si>
  <si>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</si>
  <si>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</si>
  <si>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</si>
  <si>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</si>
  <si>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</si>
  <si>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</si>
  <si>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</si>
  <si>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</si>
  <si>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</si>
  <si>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</si>
  <si>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</si>
  <si>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</si>
  <si>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</si>
  <si>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</si>
  <si>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</si>
  <si>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</si>
  <si>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</si>
  <si>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</si>
  <si>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</si>
  <si>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</si>
  <si>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</si>
  <si>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</si>
  <si>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</si>
  <si>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</si>
  <si>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</si>
  <si>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</si>
  <si>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</si>
  <si>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</si>
  <si>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</si>
  <si>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</si>
  <si>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</si>
  <si>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</si>
  <si>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</si>
  <si>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</si>
  <si>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</si>
  <si>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</si>
  <si>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</si>
  <si>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</si>
  <si>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</si>
  <si>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</si>
  <si>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</si>
  <si>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</si>
  <si>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</si>
  <si>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</si>
  <si>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</si>
  <si>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</si>
  <si>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</si>
  <si>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</si>
  <si>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</si>
  <si>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</si>
  <si>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</si>
  <si>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</si>
  <si>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</si>
  <si>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</si>
  <si>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</si>
  <si>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</si>
  <si>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</si>
  <si>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</si>
  <si>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</si>
  <si>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</si>
  <si>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</si>
  <si>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</si>
  <si>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</si>
  <si>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</si>
  <si>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</si>
  <si>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</si>
  <si>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</si>
  <si>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</si>
  <si>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</si>
  <si>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</si>
  <si>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</si>
  <si>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</si>
  <si>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</si>
  <si>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</si>
  <si>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</si>
  <si>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</si>
  <si>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</si>
  <si>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</si>
  <si>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</si>
  <si>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</si>
  <si>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</si>
  <si>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</si>
  <si>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</si>
  <si>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</si>
  <si>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</si>
  <si>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</si>
  <si>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</si>
  <si>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</si>
  <si>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</si>
  <si>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</si>
  <si>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</si>
  <si>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</si>
  <si>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</si>
  <si>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</si>
  <si>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</si>
  <si>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</si>
  <si>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</si>
  <si>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</si>
  <si>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</si>
  <si>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</si>
  <si>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</si>
  <si>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</si>
  <si>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</si>
  <si>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</si>
  <si>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</si>
  <si>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</si>
  <si>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</si>
  <si>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</si>
  <si>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</si>
  <si>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</si>
  <si>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</si>
  <si>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</si>
  <si>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</si>
  <si>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</si>
  <si>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</si>
  <si>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</si>
  <si>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</si>
  <si>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</si>
  <si>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</si>
  <si>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</si>
  <si>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</si>
  <si>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</si>
  <si>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</si>
  <si>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</si>
  <si>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</si>
  <si>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</si>
  <si>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</si>
  <si>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</si>
  <si>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</si>
  <si>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</si>
  <si>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</si>
  <si>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</si>
  <si>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</si>
  <si>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</si>
  <si>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</si>
  <si>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</si>
  <si>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</si>
  <si>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</si>
  <si>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</si>
  <si>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</si>
  <si>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</si>
  <si>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</si>
  <si>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</si>
  <si>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</si>
  <si>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</si>
  <si>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</si>
  <si>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</si>
  <si>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</si>
  <si>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</si>
  <si>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</si>
  <si>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</si>
  <si>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</si>
  <si>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</si>
  <si>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</si>
  <si>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</si>
  <si>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</si>
  <si>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</si>
  <si>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</si>
  <si>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</si>
  <si>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</si>
  <si>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</si>
  <si>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</si>
  <si>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</si>
  <si>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</si>
  <si>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</si>
  <si>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</si>
  <si>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</si>
  <si>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</si>
  <si>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</si>
  <si>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</si>
  <si>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</si>
  <si>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</si>
  <si>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</si>
  <si>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</si>
  <si>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</si>
  <si>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</si>
  <si>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</si>
  <si>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</si>
  <si>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</si>
  <si>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</si>
  <si>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</si>
  <si>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</si>
  <si>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</si>
  <si>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</si>
  <si>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</si>
  <si>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</si>
  <si>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</si>
  <si>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</si>
  <si>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</si>
  <si>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</si>
  <si>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</si>
  <si>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</si>
  <si>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</si>
  <si>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</si>
  <si>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</si>
  <si>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</si>
  <si>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</si>
  <si>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</si>
  <si>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</si>
  <si>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</si>
  <si>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</si>
  <si>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</si>
  <si>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</si>
  <si>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</si>
  <si>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</si>
  <si>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</si>
  <si>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</si>
  <si>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</si>
  <si>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</si>
  <si>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</si>
  <si>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</si>
  <si>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</si>
  <si>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</si>
  <si>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</si>
  <si>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</si>
  <si>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</si>
  <si>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</si>
  <si>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</si>
  <si>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</si>
  <si>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</si>
  <si>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</si>
  <si>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</si>
  <si>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</si>
  <si>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</si>
  <si>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</si>
  <si>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</si>
  <si>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</si>
  <si>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</si>
  <si>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</si>
  <si>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</si>
  <si>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</si>
  <si>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</si>
  <si>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</si>
  <si>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</si>
  <si>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</si>
  <si>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</si>
  <si>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</si>
  <si>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</si>
  <si>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</si>
  <si>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</si>
  <si>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</si>
  <si>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</si>
  <si>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</si>
  <si>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</si>
  <si>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</si>
  <si>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</si>
  <si>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</si>
  <si>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</si>
  <si>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</si>
  <si>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</si>
  <si>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</si>
  <si>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</si>
  <si>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</si>
  <si>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</si>
  <si>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</si>
  <si>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</si>
  <si>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</si>
  <si>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</si>
  <si>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</si>
  <si>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</si>
  <si>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</si>
  <si>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</si>
  <si>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</si>
  <si>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</si>
  <si>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</si>
  <si>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</si>
  <si>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</si>
  <si>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</si>
  <si>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</si>
  <si>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</si>
  <si>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</si>
  <si>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</si>
  <si>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</si>
  <si>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</si>
  <si>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</si>
  <si>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</si>
  <si>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</si>
  <si>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</si>
  <si>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</si>
  <si>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</si>
  <si>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</si>
  <si>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</si>
  <si>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</si>
  <si>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</si>
  <si>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</si>
  <si>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</si>
  <si>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</si>
  <si>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</si>
  <si>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</si>
  <si>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</si>
  <si>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</si>
  <si>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</si>
  <si>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</si>
  <si>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</si>
  <si>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</si>
  <si>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</si>
  <si>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</si>
  <si>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</si>
  <si>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</si>
  <si>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</si>
  <si>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</si>
  <si>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</si>
  <si>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</si>
  <si>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</si>
  <si>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</si>
  <si>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</si>
  <si>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</si>
  <si>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</si>
  <si>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</si>
  <si>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</si>
  <si>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</si>
  <si>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</si>
  <si>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</si>
  <si>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</si>
  <si>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</si>
  <si>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</si>
  <si>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</si>
  <si>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</si>
  <si>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</si>
  <si>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</si>
  <si>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</si>
  <si>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</si>
  <si>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</si>
  <si>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</si>
  <si>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</si>
  <si>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</si>
  <si>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</si>
  <si>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</si>
  <si>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</si>
  <si>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</si>
  <si>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</si>
  <si>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</si>
  <si>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</si>
  <si>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</si>
  <si>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</si>
  <si>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</si>
  <si>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</si>
  <si>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</si>
  <si>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</si>
  <si>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</si>
  <si>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</si>
  <si>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</si>
  <si>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</si>
  <si>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</si>
  <si>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</si>
  <si>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</si>
  <si>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</si>
  <si>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</si>
  <si>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</si>
  <si>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</si>
  <si>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</si>
  <si>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</si>
  <si>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</si>
  <si>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</si>
  <si>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</si>
  <si>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</si>
  <si>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</si>
  <si>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</si>
  <si>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</si>
  <si>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</si>
  <si>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</si>
  <si>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</si>
  <si>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</si>
  <si>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</si>
  <si>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</si>
  <si>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</si>
  <si>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</si>
  <si>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</si>
  <si>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</si>
  <si>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</si>
  <si>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</si>
  <si>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</si>
  <si>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</si>
  <si>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</si>
  <si>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</si>
  <si>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</si>
  <si>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</si>
  <si>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</si>
  <si>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</si>
  <si>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</si>
  <si>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</si>
  <si>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</si>
  <si>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</si>
  <si>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</si>
  <si>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</si>
  <si>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</si>
  <si>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</si>
  <si>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</si>
  <si>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</si>
  <si>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</si>
  <si>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</si>
  <si>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</si>
  <si>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</si>
  <si>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</si>
  <si>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</si>
  <si>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</si>
  <si>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</si>
  <si>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</si>
  <si>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</si>
  <si>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</si>
  <si>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</si>
  <si>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</si>
  <si>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</si>
  <si>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</si>
  <si>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</si>
  <si>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</si>
  <si>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</si>
  <si>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</si>
  <si>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</si>
  <si>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</si>
  <si>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</si>
  <si>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</si>
  <si>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</si>
  <si>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</si>
  <si>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</si>
  <si>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</si>
  <si>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</si>
  <si>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</si>
  <si>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</si>
  <si>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</si>
  <si>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</si>
  <si>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</si>
  <si>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</si>
  <si>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</si>
  <si>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</si>
  <si>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</si>
  <si>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</si>
  <si>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</si>
  <si>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</si>
  <si>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</si>
  <si>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</si>
  <si>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</si>
  <si>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</si>
  <si>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</si>
  <si>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</si>
  <si>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</si>
  <si>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</si>
  <si>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</si>
  <si>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</si>
  <si>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</si>
  <si>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</si>
  <si>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</si>
  <si>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</si>
  <si>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</si>
  <si>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</si>
  <si>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</si>
  <si>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</si>
  <si>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</si>
  <si>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</si>
  <si>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</si>
  <si>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</si>
  <si>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</si>
  <si>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</si>
  <si>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</si>
  <si>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</si>
  <si>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</si>
  <si>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</si>
  <si>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</si>
  <si>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</si>
  <si>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</si>
  <si>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</si>
  <si>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</si>
  <si>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</si>
  <si>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</si>
  <si>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</si>
  <si>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</si>
  <si>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</si>
  <si>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</si>
  <si>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</si>
  <si>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</si>
  <si>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</si>
  <si>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</si>
  <si>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</si>
  <si>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</si>
  <si>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</si>
  <si>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</si>
  <si>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</si>
  <si>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</si>
  <si>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</si>
  <si>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</si>
  <si>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</si>
  <si>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</si>
  <si>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</si>
  <si>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</si>
  <si>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</si>
  <si>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</si>
  <si>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</si>
  <si>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</si>
  <si>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</si>
  <si>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</si>
  <si>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</si>
  <si>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</si>
  <si>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</si>
  <si>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</si>
  <si>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</si>
  <si>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</si>
  <si>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</si>
  <si>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</si>
  <si>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</si>
  <si>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</si>
  <si>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</si>
  <si>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</si>
  <si>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</si>
  <si>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</si>
  <si>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</si>
  <si>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</si>
  <si>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</si>
  <si>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</si>
  <si>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</si>
  <si>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</si>
  <si>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</si>
  <si>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</si>
  <si>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</si>
  <si>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</si>
  <si>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</si>
  <si>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</si>
  <si>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</si>
  <si>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</si>
  <si>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</si>
  <si>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</si>
  <si>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</si>
  <si>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</si>
  <si>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</si>
  <si>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</si>
  <si>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</si>
  <si>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</si>
  <si>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</si>
  <si>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</si>
  <si>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</si>
  <si>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</si>
  <si>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</si>
  <si>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</si>
  <si>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</si>
  <si>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</si>
  <si>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</si>
  <si>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</si>
  <si>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</si>
  <si>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</si>
  <si>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</si>
  <si>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</si>
  <si>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</si>
  <si>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</si>
  <si>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</si>
  <si>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</si>
  <si>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</si>
  <si>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</si>
  <si>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</si>
  <si>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</si>
  <si>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</si>
  <si>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</si>
  <si>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</si>
  <si>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</si>
  <si>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</si>
  <si>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</si>
  <si>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</si>
  <si>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</si>
  <si>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</si>
  <si>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</si>
  <si>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</si>
  <si>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</si>
  <si>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</si>
  <si>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</si>
  <si>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</si>
  <si>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</si>
  <si>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</si>
  <si>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</si>
  <si>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</si>
  <si>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</si>
  <si>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</si>
  <si>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</si>
  <si>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</si>
  <si>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</si>
  <si>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</si>
  <si>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</si>
  <si>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</si>
  <si>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</si>
  <si>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</si>
  <si>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</si>
  <si>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</si>
  <si>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</si>
  <si>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</si>
  <si>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</si>
  <si>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</si>
  <si>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</si>
  <si>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</si>
  <si>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</si>
  <si>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</si>
  <si>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</si>
  <si>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</si>
  <si>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</si>
  <si>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</si>
  <si>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</si>
  <si>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</si>
  <si>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</si>
  <si>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</si>
  <si>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</si>
  <si>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</si>
  <si>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</si>
  <si>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</si>
  <si>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</si>
  <si>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</si>
  <si>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</si>
  <si>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</si>
  <si>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</si>
  <si>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</si>
  <si>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</si>
  <si>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</si>
  <si>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</si>
  <si>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</si>
  <si>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</si>
  <si>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</si>
  <si>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</si>
  <si>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</si>
  <si>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</si>
  <si>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</si>
  <si>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</si>
  <si>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</si>
  <si>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</si>
  <si>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</si>
  <si>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</si>
  <si>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</si>
  <si>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</si>
  <si>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</si>
  <si>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</si>
  <si>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</si>
  <si>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</si>
  <si>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</si>
  <si>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</si>
  <si>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</si>
  <si>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</si>
  <si>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</si>
  <si>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</si>
  <si>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</si>
  <si>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</si>
  <si>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</si>
  <si>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</si>
  <si>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</si>
  <si>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</si>
  <si>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</si>
  <si>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</si>
  <si>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</si>
  <si>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</si>
  <si>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</si>
  <si>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</si>
  <si>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</si>
  <si>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</si>
  <si>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</si>
  <si>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</si>
  <si>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</si>
  <si>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</si>
  <si>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</si>
  <si>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</si>
  <si>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</si>
  <si>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</si>
  <si>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</si>
  <si>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</si>
  <si>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</si>
  <si>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</si>
  <si>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</si>
  <si>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</si>
  <si>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</si>
  <si>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</si>
  <si>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</si>
  <si>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</si>
  <si>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</si>
  <si>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</si>
  <si>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</si>
  <si>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</si>
  <si>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</si>
  <si>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</si>
  <si>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</si>
  <si>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</si>
  <si>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</si>
  <si>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</si>
  <si>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</si>
  <si>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</si>
  <si>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</si>
  <si>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</si>
  <si>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</si>
  <si>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</si>
  <si>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</si>
  <si>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</si>
  <si>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</si>
  <si>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</si>
  <si>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</si>
  <si>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</si>
  <si>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</si>
  <si>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</si>
  <si>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</si>
  <si>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</si>
  <si>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</si>
  <si>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</si>
  <si>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</si>
  <si>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</si>
  <si>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</si>
  <si>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</si>
  <si>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</si>
  <si>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</si>
  <si>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</si>
  <si>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</si>
  <si>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</si>
  <si>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</si>
  <si>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</si>
  <si>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</si>
  <si>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</si>
  <si>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</si>
  <si>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</si>
  <si>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</si>
  <si>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</si>
  <si>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</si>
  <si>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</si>
  <si>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</si>
  <si>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</si>
  <si>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</si>
  <si>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</si>
  <si>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</si>
  <si>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</si>
  <si>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</si>
  <si>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</si>
  <si>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</si>
  <si>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</si>
  <si>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</si>
  <si>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</si>
  <si>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</si>
  <si>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</si>
  <si>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</si>
  <si>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</si>
  <si>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</si>
  <si>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</si>
  <si>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</si>
  <si>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</si>
  <si>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</si>
  <si>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</si>
  <si>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</si>
  <si>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</si>
  <si>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</si>
  <si>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</si>
  <si>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</si>
  <si>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</si>
  <si>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</si>
  <si>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</si>
  <si>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</si>
  <si>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</si>
  <si>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</si>
  <si>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</si>
  <si>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</si>
  <si>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</si>
  <si>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</si>
  <si>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</si>
  <si>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</si>
  <si>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</si>
  <si>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</si>
  <si>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</si>
  <si>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</si>
  <si>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</si>
  <si>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</si>
  <si>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</si>
  <si>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</si>
  <si>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</si>
  <si>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</si>
  <si>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</si>
  <si>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</si>
  <si>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</si>
  <si>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</si>
  <si>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</si>
  <si>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</si>
  <si>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</si>
  <si>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</si>
  <si>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</si>
  <si>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</si>
  <si>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</si>
  <si>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</si>
  <si>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</si>
  <si>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</si>
  <si>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</si>
  <si>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</si>
  <si>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</si>
  <si>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</si>
  <si>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</si>
  <si>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</si>
  <si>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</si>
  <si>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</si>
  <si>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</si>
  <si>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</si>
  <si>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</si>
  <si>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</si>
  <si>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</si>
  <si>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</si>
  <si>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</si>
  <si>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</si>
  <si>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</si>
  <si>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</si>
  <si>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</si>
  <si>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</si>
  <si>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</si>
  <si>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</si>
  <si>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</si>
  <si>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</si>
  <si>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</si>
  <si>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</si>
  <si>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</si>
  <si>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</si>
  <si>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</si>
  <si>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</si>
  <si>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</si>
  <si>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</si>
  <si>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</si>
  <si>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</si>
  <si>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</si>
  <si>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</si>
  <si>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</si>
  <si>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</si>
  <si>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</si>
  <si>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</si>
  <si>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</si>
  <si>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</si>
  <si>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</si>
  <si>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</si>
  <si>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</si>
  <si>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</si>
  <si>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</si>
  <si>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</si>
  <si>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</si>
  <si>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</si>
  <si>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</si>
  <si>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</si>
  <si>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</si>
  <si>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</si>
  <si>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</si>
  <si>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</si>
  <si>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</si>
  <si>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</si>
  <si>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</si>
  <si>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</si>
  <si>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</si>
  <si>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</si>
  <si>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</si>
  <si>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</si>
  <si>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</si>
  <si>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</si>
  <si>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</si>
  <si>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</si>
  <si>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</si>
  <si>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</si>
  <si>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</si>
  <si>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</si>
  <si>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</si>
  <si>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</si>
  <si>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</si>
  <si>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</si>
  <si>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</si>
  <si>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</si>
  <si>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</si>
  <si>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</si>
  <si>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</si>
  <si>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</si>
  <si>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</si>
  <si>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</si>
  <si>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</si>
  <si>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</si>
  <si>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</si>
  <si>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</si>
  <si>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</si>
  <si>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</si>
  <si>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</si>
  <si>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</si>
  <si>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</si>
  <si>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</si>
  <si>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</si>
  <si>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</si>
  <si>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</si>
  <si>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</si>
  <si>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</si>
  <si>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</si>
  <si>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</si>
  <si>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</si>
  <si>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</si>
  <si>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</si>
  <si>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</si>
  <si>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</si>
  <si>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</si>
  <si>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</si>
  <si>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</si>
  <si>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</si>
  <si>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</si>
  <si>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</si>
  <si>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</si>
  <si>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</si>
  <si>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</si>
  <si>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</si>
  <si>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</si>
  <si>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</si>
  <si>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</si>
  <si>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</si>
  <si>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</si>
  <si>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</si>
  <si>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</si>
  <si>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</si>
  <si>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</si>
  <si>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</si>
  <si>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</si>
  <si>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</si>
  <si>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</si>
  <si>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</si>
  <si>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</si>
  <si>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</si>
  <si>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</si>
  <si>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</si>
  <si>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</si>
  <si>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</si>
  <si>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</si>
  <si>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</si>
  <si>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</si>
  <si>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</si>
  <si>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</si>
  <si>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</si>
  <si>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</si>
  <si>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</si>
  <si>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</si>
  <si>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</si>
  <si>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</si>
  <si>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</si>
  <si>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</si>
  <si>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</si>
  <si>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</si>
  <si>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</si>
  <si>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</si>
  <si>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</si>
  <si>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</si>
  <si>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</si>
  <si>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</si>
  <si>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</si>
  <si>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</si>
  <si>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</si>
  <si>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</si>
  <si>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</si>
  <si>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</si>
  <si>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</si>
  <si>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</si>
  <si>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</si>
  <si>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</si>
  <si>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</si>
  <si>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</si>
  <si>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</si>
  <si>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</si>
  <si>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</si>
  <si>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</si>
  <si>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</si>
  <si>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</si>
  <si>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</si>
  <si>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</si>
  <si>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</si>
  <si>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</si>
  <si>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</si>
  <si>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</si>
  <si>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</si>
  <si>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</si>
  <si>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</si>
  <si>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</si>
  <si>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</si>
  <si>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</si>
  <si>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</si>
  <si>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</si>
  <si>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</si>
  <si>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</si>
  <si>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</si>
  <si>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</si>
  <si>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</si>
  <si>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</si>
  <si>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</si>
  <si>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</si>
  <si>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</si>
  <si>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</si>
  <si>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</si>
  <si>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</si>
  <si>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</si>
  <si>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</si>
  <si>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</si>
  <si>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</si>
  <si>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</si>
  <si>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</si>
  <si>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</si>
  <si>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</si>
  <si>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</si>
  <si>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</si>
  <si>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</si>
  <si>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</si>
  <si>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</si>
  <si>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</si>
  <si>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</si>
  <si>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</si>
  <si>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</si>
  <si>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</si>
  <si>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</si>
  <si>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</si>
  <si>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</si>
  <si>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</si>
  <si>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</si>
  <si>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</si>
  <si>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</si>
  <si>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</si>
  <si>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</si>
  <si>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</si>
  <si>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</si>
  <si>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</si>
  <si>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</si>
  <si>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</si>
  <si>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</si>
  <si>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</si>
  <si>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</si>
  <si>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</si>
  <si>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</si>
  <si>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</si>
  <si>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</si>
  <si>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</si>
  <si>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</si>
  <si>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</si>
  <si>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</si>
  <si>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</si>
  <si>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</si>
  <si>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</si>
  <si>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</si>
  <si>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</si>
  <si>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</si>
  <si>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</si>
  <si>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</si>
  <si>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</si>
  <si>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</si>
  <si>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</si>
  <si>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</si>
  <si>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</si>
  <si>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</si>
  <si>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</si>
  <si>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</si>
  <si>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</si>
  <si>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</si>
  <si>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</si>
  <si>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</si>
  <si>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</si>
  <si>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</si>
  <si>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</si>
  <si>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</si>
  <si>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</si>
  <si>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</si>
  <si>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</si>
  <si>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</si>
  <si>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</si>
  <si>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</si>
  <si>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</si>
  <si>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</si>
  <si>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</si>
  <si>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</si>
  <si>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</si>
  <si>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</si>
  <si>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</si>
  <si>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</si>
  <si>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</si>
  <si>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</si>
  <si>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</si>
  <si>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</si>
  <si>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</si>
  <si>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</si>
  <si>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</si>
  <si>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</si>
  <si>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</si>
  <si>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</si>
  <si>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</si>
  <si>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</si>
  <si>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</si>
  <si>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</si>
  <si>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</si>
  <si>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</si>
  <si>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</si>
  <si>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</si>
  <si>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</si>
  <si>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</si>
  <si>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</si>
  <si>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</si>
  <si>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</si>
  <si>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</si>
  <si>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</si>
  <si>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</si>
  <si>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</si>
  <si>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</si>
  <si>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</si>
  <si>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</si>
  <si>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</si>
  <si>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</si>
  <si>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</si>
  <si>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</si>
  <si>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</si>
  <si>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</si>
  <si>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</si>
  <si>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</si>
  <si>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</si>
  <si>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</si>
  <si>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</si>
  <si>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</si>
  <si>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</si>
  <si>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</si>
  <si>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</si>
  <si>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</si>
  <si>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</si>
  <si>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</si>
  <si>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</si>
  <si>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</si>
  <si>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</si>
  <si>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</si>
  <si>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</si>
  <si>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</si>
  <si>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</si>
  <si>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</si>
  <si>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</si>
  <si>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</si>
  <si>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</si>
  <si>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</si>
  <si>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</si>
  <si>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</si>
  <si>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</si>
  <si>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</si>
  <si>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</si>
  <si>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</si>
  <si>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</si>
  <si>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</si>
  <si>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</si>
  <si>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</si>
  <si>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</si>
  <si>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</si>
  <si>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</si>
  <si>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</si>
  <si>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</si>
  <si>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</si>
  <si>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</si>
  <si>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</si>
  <si>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</si>
  <si>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</si>
  <si>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</si>
  <si>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</si>
  <si>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</si>
  <si>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</si>
  <si>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</si>
  <si>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</si>
  <si>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</si>
  <si>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</si>
  <si>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</si>
  <si>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</si>
  <si>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</si>
  <si>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</si>
  <si>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</si>
  <si>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</si>
  <si>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</si>
  <si>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</si>
  <si>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</si>
  <si>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</si>
  <si>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</si>
  <si>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</si>
  <si>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</si>
  <si>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</si>
  <si>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</si>
  <si>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</si>
  <si>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</si>
  <si>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</si>
  <si>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</si>
  <si>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</si>
  <si>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</si>
  <si>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</si>
  <si>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</si>
  <si>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</si>
  <si>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</si>
  <si>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</si>
  <si>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</si>
  <si>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</si>
  <si>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</si>
  <si>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</si>
  <si>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</si>
  <si>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</si>
  <si>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</si>
  <si>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</si>
  <si>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</si>
  <si>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</si>
  <si>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</si>
  <si>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</si>
  <si>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</si>
  <si>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</si>
  <si>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</si>
  <si>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</si>
  <si>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</si>
  <si>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</si>
  <si>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</si>
  <si>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</si>
  <si>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</si>
  <si>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</si>
  <si>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</si>
  <si>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</si>
  <si>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</si>
  <si>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</si>
  <si>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</si>
  <si>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</si>
  <si>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</si>
  <si>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</si>
  <si>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</si>
  <si>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</si>
  <si>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</si>
  <si>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</si>
  <si>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</si>
  <si>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</si>
  <si>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</si>
  <si>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</si>
  <si>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</si>
  <si>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</si>
  <si>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</si>
  <si>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</si>
  <si>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</si>
  <si>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</si>
  <si>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</si>
  <si>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</si>
  <si>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</si>
  <si>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</si>
  <si>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</si>
  <si>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</si>
  <si>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</si>
  <si>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</si>
  <si>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</si>
  <si>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</si>
  <si>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</si>
  <si>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</si>
  <si>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</si>
  <si>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</si>
  <si>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</si>
  <si>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</si>
  <si>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</si>
  <si>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</si>
  <si>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</si>
  <si>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</si>
  <si>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</si>
  <si>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</si>
  <si>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</si>
  <si>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</si>
  <si>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</si>
  <si>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</si>
  <si>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</si>
  <si>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</si>
  <si>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</si>
  <si>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</si>
  <si>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</si>
  <si>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</si>
  <si>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</si>
  <si>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</si>
  <si>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</si>
  <si>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</si>
  <si>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</si>
  <si>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</si>
  <si>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</si>
  <si>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</si>
  <si>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</si>
  <si>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</si>
  <si>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</si>
  <si>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</si>
  <si>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</si>
  <si>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</si>
  <si>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</si>
  <si>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</si>
  <si>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</si>
  <si>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</si>
  <si>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</si>
  <si>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</si>
  <si>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</si>
  <si>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</si>
  <si>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</si>
  <si>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</si>
  <si>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</si>
  <si>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</si>
  <si>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</si>
  <si>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</si>
  <si>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</si>
  <si>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</si>
  <si>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</si>
  <si>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</si>
  <si>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</si>
  <si>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</si>
  <si>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</si>
  <si>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</si>
  <si>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</si>
  <si>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</si>
  <si>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</si>
  <si>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</si>
  <si>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</si>
  <si>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</si>
  <si>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</si>
  <si>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</si>
  <si>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</si>
  <si>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</si>
  <si>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</si>
  <si>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</si>
  <si>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</si>
  <si>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</si>
  <si>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</si>
  <si>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</si>
  <si>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</si>
  <si>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</si>
  <si>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</si>
  <si>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</si>
  <si>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</si>
  <si>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</si>
  <si>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</si>
  <si>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</si>
  <si>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</si>
  <si>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</si>
  <si>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</si>
  <si>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</si>
  <si>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</si>
  <si>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</si>
  <si>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</si>
  <si>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</si>
  <si>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</si>
  <si>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</si>
  <si>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</si>
  <si>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</si>
  <si>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</si>
  <si>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</si>
  <si>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</si>
  <si>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</si>
  <si>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</si>
  <si>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</si>
  <si>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</si>
  <si>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</si>
  <si>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</si>
  <si>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</si>
  <si>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</si>
  <si>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</si>
  <si>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</si>
  <si>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</si>
  <si>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</si>
  <si>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</si>
  <si>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</si>
  <si>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</si>
  <si>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</si>
  <si>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</si>
  <si>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</si>
  <si>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</si>
  <si>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</si>
  <si>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</si>
  <si>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</si>
  <si>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</si>
  <si>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</si>
  <si>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</si>
  <si>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</si>
  <si>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</si>
  <si>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</si>
  <si>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</si>
  <si>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</si>
  <si>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</si>
  <si>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</si>
  <si>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</si>
  <si>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</si>
  <si>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</si>
  <si>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</si>
  <si>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</si>
  <si>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</si>
  <si>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</si>
  <si>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</si>
  <si>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</si>
  <si>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</si>
  <si>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</si>
  <si>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</si>
  <si>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</si>
  <si>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</si>
  <si>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</si>
  <si>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</si>
  <si>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</si>
  <si>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</si>
  <si>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</si>
  <si>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</si>
  <si>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</si>
  <si>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</si>
  <si>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</si>
  <si>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</si>
  <si>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</si>
  <si>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</si>
  <si>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</si>
  <si>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</si>
  <si>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</si>
  <si>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</si>
  <si>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</si>
  <si>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</si>
  <si>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</si>
  <si>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</si>
  <si>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</si>
  <si>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</si>
  <si>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</si>
  <si>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</si>
  <si>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</si>
  <si>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</si>
  <si>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</si>
  <si>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</si>
  <si>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</si>
  <si>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</si>
  <si>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</si>
  <si>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</si>
  <si>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</si>
  <si>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</si>
  <si>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</si>
  <si>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</si>
  <si>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</si>
  <si>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</si>
  <si>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</si>
  <si>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</si>
  <si>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</si>
  <si>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</si>
  <si>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</si>
  <si>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</si>
  <si>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</si>
  <si>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</si>
  <si>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</si>
  <si>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</si>
  <si>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</si>
  <si>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</si>
  <si>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</si>
  <si>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</si>
  <si>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</si>
  <si>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</si>
  <si>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</si>
  <si>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</si>
  <si>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</si>
  <si>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</si>
  <si>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</si>
  <si>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</si>
  <si>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</si>
  <si>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</si>
  <si>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</si>
  <si>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</si>
  <si>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</si>
  <si>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</si>
  <si>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</si>
  <si>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</si>
  <si>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</si>
  <si>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</si>
  <si>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</si>
  <si>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</si>
  <si>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</si>
  <si>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</si>
  <si>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</si>
  <si>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</si>
  <si>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</si>
  <si>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</si>
  <si>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</si>
  <si>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</si>
  <si>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</si>
  <si>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</si>
  <si>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</si>
  <si>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</si>
  <si>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</si>
  <si>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</si>
  <si>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</si>
  <si>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</si>
  <si>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</si>
  <si>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</si>
  <si>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</si>
  <si>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</si>
  <si>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</si>
  <si>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</si>
  <si>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</si>
  <si>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</si>
  <si>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</si>
  <si>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</si>
  <si>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</si>
  <si>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</si>
  <si>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</si>
  <si>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</si>
  <si>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</si>
  <si>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</si>
  <si>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</si>
  <si>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</si>
  <si>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</si>
  <si>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</si>
  <si>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</si>
  <si>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</si>
  <si>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</si>
  <si>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</si>
  <si>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</si>
  <si>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</si>
  <si>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</si>
  <si>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</si>
  <si>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</si>
  <si>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</si>
  <si>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</si>
  <si>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</si>
  <si>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</si>
  <si>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</si>
  <si>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</si>
  <si>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</si>
  <si>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</si>
  <si>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</si>
  <si>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</si>
  <si>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</si>
  <si>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</si>
  <si>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</si>
  <si>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</si>
  <si>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</si>
  <si>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</si>
  <si>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</si>
  <si>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</si>
  <si>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</si>
  <si>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</si>
  <si>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</si>
  <si>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</si>
  <si>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</si>
  <si>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</si>
  <si>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</si>
  <si>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</si>
  <si>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</si>
  <si>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</si>
  <si>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</si>
  <si>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</si>
  <si>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</si>
  <si>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</si>
  <si>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</si>
  <si>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</si>
  <si>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</si>
  <si>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</si>
  <si>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</si>
  <si>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</si>
  <si>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</si>
  <si>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</si>
  <si>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</si>
  <si>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</si>
  <si>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</si>
  <si>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</si>
  <si>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</si>
  <si>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</si>
  <si>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</si>
  <si>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</si>
  <si>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</si>
  <si>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</si>
  <si>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</si>
  <si>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</si>
  <si>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</si>
  <si>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</si>
  <si>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</si>
  <si>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</si>
  <si>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</si>
  <si>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</si>
  <si>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</si>
  <si>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</si>
  <si>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</si>
  <si>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</si>
  <si>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</si>
  <si>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</si>
  <si>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</si>
  <si>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</si>
  <si>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</si>
  <si>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</si>
  <si>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</si>
  <si>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</si>
  <si>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</si>
  <si>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</si>
  <si>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</si>
  <si>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</si>
  <si>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</si>
  <si>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</si>
  <si>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</si>
  <si>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</si>
  <si>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</si>
  <si>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</si>
  <si>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</si>
  <si>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</si>
  <si>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</si>
  <si>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</si>
  <si>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</si>
  <si>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</si>
  <si>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</si>
  <si>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</si>
  <si>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</si>
  <si>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</si>
  <si>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</si>
  <si>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</si>
  <si>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</si>
  <si>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</si>
  <si>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</si>
  <si>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</si>
  <si>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</si>
  <si>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</si>
  <si>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</si>
  <si>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</si>
  <si>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</si>
  <si>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</si>
  <si>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</si>
  <si>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</si>
  <si>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</si>
  <si>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</si>
  <si>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</si>
  <si>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</si>
  <si>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</si>
  <si>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</si>
  <si>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</si>
  <si>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</si>
  <si>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</si>
  <si>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</si>
  <si>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</si>
  <si>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</si>
  <si>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</si>
  <si>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</si>
  <si>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</si>
  <si>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</si>
  <si>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</si>
  <si>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</si>
  <si>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</si>
  <si>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</si>
  <si>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</si>
  <si>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</si>
  <si>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</si>
  <si>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</si>
  <si>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</si>
  <si>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</si>
  <si>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</si>
  <si>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</si>
  <si>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</si>
  <si>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</si>
  <si>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</si>
  <si>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</si>
  <si>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</si>
  <si>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</si>
  <si>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</si>
  <si>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</si>
  <si>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</si>
  <si>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</si>
  <si>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</si>
  <si>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</si>
  <si>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</si>
  <si>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</si>
  <si>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</si>
  <si>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</si>
  <si>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</si>
  <si>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</si>
  <si>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</si>
  <si>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</si>
  <si>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</si>
  <si>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</si>
  <si>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</si>
  <si>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</si>
  <si>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</si>
  <si>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</si>
  <si>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</si>
  <si>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</si>
  <si>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</si>
  <si>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</si>
  <si>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</si>
  <si>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</si>
  <si>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</si>
  <si>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</si>
  <si>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</si>
  <si>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</si>
  <si>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</si>
  <si>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</si>
  <si>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</si>
  <si>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</si>
  <si>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</si>
  <si>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</si>
  <si>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</si>
  <si>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</si>
  <si>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</si>
  <si>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</si>
  <si>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</si>
  <si>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</si>
  <si>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</si>
  <si>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</si>
  <si>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</si>
  <si>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</si>
  <si>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</si>
  <si>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</si>
  <si>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</si>
  <si>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</si>
  <si>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</si>
  <si>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</si>
  <si>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</si>
  <si>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</si>
  <si>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</si>
  <si>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</si>
  <si>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</si>
  <si>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</si>
  <si>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</si>
  <si>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</si>
  <si>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</si>
  <si>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</si>
  <si>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</si>
  <si>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</si>
  <si>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</si>
  <si>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</si>
  <si>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</si>
  <si>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</si>
  <si>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</si>
  <si>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</si>
  <si>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</si>
  <si>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</si>
  <si>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</si>
  <si>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</si>
  <si>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</si>
  <si>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</si>
  <si>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</si>
  <si>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</si>
  <si>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</si>
  <si>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</si>
  <si>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</si>
  <si>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</si>
  <si>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</si>
  <si>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</si>
  <si>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</si>
  <si>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</si>
  <si>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</si>
  <si>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</si>
  <si>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</si>
  <si>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</si>
  <si>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</si>
  <si>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</si>
  <si>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</si>
  <si>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</si>
  <si>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</si>
  <si>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</si>
  <si>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</si>
  <si>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</si>
  <si>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</si>
  <si>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</si>
  <si>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</si>
  <si>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</si>
  <si>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</si>
  <si>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</si>
  <si>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</si>
  <si>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</si>
  <si>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</si>
  <si>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</si>
  <si>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</si>
  <si>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</si>
  <si>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</si>
  <si>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</si>
  <si>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</si>
  <si>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</si>
  <si>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</si>
  <si>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</si>
  <si>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</si>
  <si>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</si>
  <si>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</si>
  <si>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</si>
  <si>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</si>
  <si>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</si>
  <si>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</si>
  <si>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</si>
  <si>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</si>
  <si>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</si>
  <si>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</si>
  <si>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</si>
  <si>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</si>
  <si>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</si>
  <si>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</si>
  <si>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</si>
  <si>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</si>
  <si>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</si>
  <si>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</si>
  <si>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</si>
  <si>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</si>
  <si>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</si>
  <si>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</si>
  <si>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</si>
  <si>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</si>
  <si>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</si>
  <si>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</si>
  <si>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</si>
  <si>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</si>
  <si>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</si>
  <si>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</si>
  <si>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</si>
  <si>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</si>
  <si>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</si>
  <si>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</si>
  <si>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</si>
  <si>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</si>
  <si>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</si>
  <si>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</si>
  <si>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</si>
  <si>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</si>
  <si>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</si>
  <si>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</si>
  <si>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</si>
  <si>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</si>
  <si>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</si>
  <si>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</si>
  <si>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</si>
  <si>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</si>
  <si>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</si>
  <si>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</si>
  <si>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</si>
  <si>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</si>
  <si>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</si>
  <si>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</si>
  <si>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</si>
  <si>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</si>
  <si>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</si>
  <si>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</si>
  <si>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</si>
  <si>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</si>
  <si>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</si>
  <si>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</si>
  <si>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</si>
  <si>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</si>
  <si>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</si>
  <si>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</si>
  <si>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</si>
  <si>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</si>
  <si>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</si>
  <si>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</si>
  <si>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</si>
  <si>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</si>
  <si>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</si>
  <si>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</si>
  <si>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</si>
  <si>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</si>
  <si>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</si>
  <si>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</si>
  <si>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</si>
  <si>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</si>
  <si>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</si>
  <si>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</si>
  <si>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</si>
  <si>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</si>
  <si>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</si>
  <si>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</si>
  <si>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</si>
  <si>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</si>
  <si>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</si>
  <si>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</si>
  <si>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</si>
  <si>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</si>
  <si>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</si>
  <si>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</si>
  <si>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</si>
  <si>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</si>
  <si>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</si>
  <si>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</si>
  <si>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</si>
  <si>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</si>
  <si>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</si>
  <si>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</si>
  <si>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</si>
  <si>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</si>
  <si>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</si>
  <si>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</si>
  <si>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</si>
  <si>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</si>
  <si>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</si>
  <si>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</si>
  <si>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</si>
  <si>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</si>
  <si>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</si>
  <si>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</si>
  <si>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</si>
  <si>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</si>
  <si>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</si>
  <si>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</si>
  <si>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</si>
  <si>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</si>
  <si>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</si>
  <si>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</si>
  <si>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</si>
  <si>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</si>
  <si>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</si>
  <si>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</si>
  <si>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</si>
  <si>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</si>
  <si>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</si>
  <si>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</si>
  <si>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</si>
  <si>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</si>
  <si>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</si>
  <si>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</si>
  <si>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</si>
  <si>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</si>
  <si>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</si>
  <si>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</si>
  <si>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</si>
  <si>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</si>
  <si>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</si>
  <si>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</si>
  <si>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</si>
  <si>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</si>
  <si>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</si>
  <si>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</si>
  <si>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</si>
  <si>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</si>
  <si>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</si>
  <si>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</si>
  <si>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</si>
  <si>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</si>
  <si>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</si>
  <si>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</si>
  <si>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</si>
  <si>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</si>
  <si>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</si>
  <si>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</si>
  <si>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</si>
  <si>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</si>
  <si>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</si>
  <si>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</si>
  <si>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</si>
  <si>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</si>
  <si>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</si>
  <si>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</si>
  <si>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</si>
  <si>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</si>
  <si>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</si>
  <si>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</si>
  <si>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</si>
  <si>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</si>
  <si>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</si>
  <si>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</si>
  <si>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</si>
  <si>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</si>
  <si>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</si>
  <si>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</si>
  <si>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</si>
  <si>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</si>
  <si>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</si>
  <si>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</si>
  <si>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</si>
  <si>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</si>
  <si>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</si>
  <si>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</si>
  <si>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</si>
  <si>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</si>
  <si>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</si>
  <si>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</si>
  <si>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</si>
  <si>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</si>
  <si>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</si>
  <si>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</si>
  <si>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</si>
  <si>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</si>
  <si>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</si>
  <si>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</si>
  <si>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</si>
  <si>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</si>
  <si>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</si>
  <si>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</si>
  <si>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</si>
  <si>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</si>
  <si>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</si>
  <si>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</si>
  <si>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</si>
  <si>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</si>
  <si>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</si>
  <si>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</si>
  <si>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</si>
  <si>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</si>
  <si>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</si>
  <si>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</si>
  <si>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</si>
  <si>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</si>
  <si>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</si>
  <si>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</si>
  <si>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</si>
  <si>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</si>
  <si>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</si>
  <si>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</si>
  <si>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</si>
  <si>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</si>
  <si>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</si>
  <si>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</si>
  <si>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</si>
  <si>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</si>
  <si>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</si>
  <si>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</si>
  <si>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</si>
  <si>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</si>
  <si>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</si>
  <si>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</si>
  <si>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</si>
  <si>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</si>
  <si>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</si>
  <si>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</si>
  <si>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</si>
  <si>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</si>
  <si>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</si>
  <si>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</si>
  <si>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</si>
  <si>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</si>
  <si>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</si>
  <si>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</si>
  <si>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</si>
  <si>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</si>
  <si>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</si>
  <si>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</si>
  <si>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</si>
  <si>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</si>
  <si>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</si>
  <si>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</si>
  <si>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</si>
  <si>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</si>
  <si>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</si>
  <si>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</si>
  <si>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</si>
  <si>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</si>
  <si>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</si>
  <si>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</si>
  <si>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</si>
  <si>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</si>
  <si>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</si>
  <si>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</si>
  <si>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</si>
  <si>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</si>
  <si>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</si>
  <si>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</si>
  <si>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</si>
  <si>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</si>
  <si>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</si>
  <si>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</si>
  <si>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</si>
  <si>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</si>
  <si>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</si>
  <si>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</si>
  <si>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</si>
  <si>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</si>
  <si>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</si>
  <si>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</si>
  <si>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</si>
  <si>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</si>
  <si>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</si>
  <si>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</si>
  <si>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</si>
  <si>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</si>
  <si>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</si>
  <si>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</si>
  <si>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</si>
  <si>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</si>
  <si>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</si>
  <si>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</si>
  <si>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</si>
  <si>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</si>
  <si>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</si>
  <si>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</si>
  <si>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</si>
  <si>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</si>
  <si>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</si>
  <si>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</si>
  <si>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</si>
  <si>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</si>
  <si>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</si>
  <si>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</si>
  <si>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</si>
  <si>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</si>
  <si>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</si>
  <si>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</si>
  <si>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</si>
  <si>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</si>
  <si>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</si>
  <si>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</si>
  <si>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</si>
  <si>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</si>
  <si>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</si>
  <si>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</si>
  <si>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</si>
  <si>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</si>
  <si>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</si>
  <si>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</si>
  <si>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</si>
  <si>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</si>
  <si>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</si>
  <si>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</si>
  <si>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</si>
  <si>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</si>
  <si>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</si>
  <si>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</si>
  <si>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</si>
  <si>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</si>
  <si>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</si>
  <si>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</si>
  <si>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</si>
  <si>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</si>
  <si>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</si>
  <si>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</si>
  <si>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</si>
  <si>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</si>
  <si>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</si>
  <si>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</si>
  <si>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</si>
  <si>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</si>
  <si>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</si>
  <si>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</si>
  <si>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</si>
  <si>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</si>
  <si>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</si>
  <si>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</si>
  <si>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</si>
  <si>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</si>
  <si>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</si>
  <si>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</si>
  <si>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</si>
  <si>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</si>
  <si>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</si>
  <si>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</si>
  <si>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</si>
  <si>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</si>
  <si>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</si>
  <si>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</si>
  <si>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</si>
  <si>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</si>
  <si>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</si>
  <si>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</si>
  <si>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</si>
  <si>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</si>
  <si>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</si>
  <si>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</si>
  <si>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</si>
  <si>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</si>
  <si>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</si>
  <si>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</si>
  <si>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</si>
  <si>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</si>
  <si>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</si>
  <si>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</si>
  <si>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</si>
  <si>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</si>
  <si>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</si>
  <si>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</si>
  <si>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</si>
  <si>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</si>
  <si>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</si>
  <si>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</si>
  <si>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</si>
  <si>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</si>
  <si>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</si>
  <si>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</si>
  <si>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</si>
  <si>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</si>
  <si>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</si>
  <si>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</si>
  <si>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</si>
  <si>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</si>
  <si>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</si>
  <si>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</si>
  <si>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</si>
  <si>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</si>
  <si>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</si>
  <si>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</si>
  <si>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</si>
  <si>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</si>
  <si>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</si>
  <si>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</si>
  <si>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</si>
  <si>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</si>
  <si>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</si>
  <si>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</si>
  <si>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</si>
  <si>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</si>
  <si>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</si>
  <si>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</si>
  <si>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</si>
  <si>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</si>
  <si>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</si>
  <si>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</si>
  <si>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</si>
  <si>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</si>
  <si>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</si>
  <si>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</si>
  <si>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</si>
  <si>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</si>
  <si>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</si>
  <si>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</si>
  <si>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</si>
  <si>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</si>
  <si>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</si>
  <si>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</si>
  <si>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</si>
  <si>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</si>
  <si>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</si>
  <si>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</si>
  <si>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</si>
  <si>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</si>
  <si>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</si>
  <si>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</si>
  <si>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</si>
  <si>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</si>
  <si>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</si>
  <si>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</si>
  <si>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</si>
  <si>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</si>
  <si>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</si>
  <si>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</si>
  <si>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</si>
  <si>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</si>
  <si>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</si>
  <si>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</si>
  <si>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</si>
  <si>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</si>
  <si>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</si>
  <si>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</si>
  <si>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</si>
  <si>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</si>
  <si>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</si>
  <si>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</si>
  <si>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</si>
  <si>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</si>
  <si>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</si>
  <si>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</si>
  <si>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</si>
  <si>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</si>
  <si>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</si>
  <si>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</si>
  <si>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</si>
  <si>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</si>
  <si>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</si>
  <si>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</si>
  <si>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</si>
  <si>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</si>
  <si>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</si>
  <si>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</si>
  <si>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</si>
  <si>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</si>
  <si>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</si>
  <si>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</si>
  <si>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</si>
  <si>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</si>
  <si>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</si>
  <si>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</si>
  <si>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</si>
  <si>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</si>
  <si>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</si>
  <si>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</si>
  <si>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</si>
  <si>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</si>
  <si>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</si>
  <si>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</si>
  <si>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</si>
  <si>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</si>
  <si>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</si>
  <si>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</si>
  <si>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</si>
  <si>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</si>
  <si>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</si>
  <si>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</si>
  <si>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</si>
  <si>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</si>
  <si>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</si>
  <si>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</si>
  <si>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</si>
  <si>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</si>
  <si>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</si>
  <si>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</si>
  <si>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</si>
  <si>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</si>
  <si>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</si>
  <si>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</si>
  <si>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</si>
  <si>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</si>
  <si>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</si>
  <si>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</si>
  <si>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</si>
  <si>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</si>
  <si>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</si>
  <si>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</si>
  <si>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</si>
  <si>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</si>
  <si>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</si>
  <si>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</si>
  <si>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</si>
  <si>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</si>
  <si>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</si>
  <si>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</si>
  <si>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</si>
  <si>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</si>
  <si>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</si>
  <si>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</si>
  <si>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</si>
  <si>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</si>
  <si>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</si>
  <si>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</si>
  <si>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</si>
  <si>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</si>
  <si>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</si>
  <si>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</si>
  <si>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</si>
  <si>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</si>
  <si>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</si>
  <si>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</si>
  <si>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</si>
  <si>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</si>
  <si>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</si>
  <si>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</si>
  <si>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</si>
  <si>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</si>
  <si>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</si>
  <si>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</si>
  <si>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</si>
  <si>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</si>
  <si>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</si>
  <si>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</si>
  <si>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</si>
  <si>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</si>
  <si>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</si>
  <si>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</si>
  <si>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</si>
  <si>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</si>
  <si>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</si>
  <si>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</si>
  <si>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</si>
  <si>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</si>
  <si>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</si>
  <si>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</si>
  <si>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</si>
  <si>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</si>
  <si>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</si>
  <si>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</si>
  <si>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</si>
  <si>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</si>
  <si>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</si>
  <si>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</si>
  <si>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</si>
  <si>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</si>
  <si>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</si>
  <si>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</si>
  <si>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</si>
  <si>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</si>
  <si>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</si>
  <si>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</si>
  <si>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</si>
  <si>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</si>
  <si>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</si>
  <si>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</si>
  <si>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</si>
  <si>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</si>
  <si>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</si>
  <si>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</si>
  <si>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</si>
  <si>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</si>
  <si>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</si>
  <si>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</si>
  <si>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</si>
  <si>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</si>
  <si>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</si>
  <si>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</si>
  <si>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</si>
  <si>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</si>
  <si>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</si>
  <si>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</si>
  <si>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</si>
  <si>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</si>
  <si>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</si>
  <si>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</si>
  <si>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</si>
  <si>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</si>
  <si>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</si>
  <si>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</si>
  <si>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</si>
  <si>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</si>
  <si>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</si>
  <si>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</si>
  <si>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</si>
  <si>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</si>
  <si>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</si>
  <si>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</si>
  <si>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</si>
  <si>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</si>
  <si>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</si>
  <si>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</si>
  <si>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</si>
  <si>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</si>
  <si>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</si>
  <si>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</si>
  <si>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</si>
  <si>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</si>
  <si>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</si>
  <si>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</si>
  <si>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</si>
  <si>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</si>
  <si>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</si>
  <si>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</si>
  <si>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</si>
  <si>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</si>
  <si>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</si>
  <si>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</si>
  <si>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</si>
  <si>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</si>
  <si>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</si>
  <si>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</si>
  <si>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</si>
  <si>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</si>
  <si>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</si>
  <si>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</si>
  <si>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</si>
  <si>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</si>
  <si>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</si>
  <si>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</si>
  <si>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</si>
  <si>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</si>
  <si>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</si>
  <si>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</si>
  <si>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</si>
  <si>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</si>
  <si>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</si>
  <si>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</si>
  <si>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</si>
  <si>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</si>
  <si>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</si>
  <si>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</si>
  <si>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</si>
  <si>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</si>
  <si>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</si>
  <si>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</si>
  <si>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</si>
  <si>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</si>
  <si>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</si>
  <si>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</si>
  <si>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</si>
  <si>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</si>
  <si>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</si>
  <si>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</si>
  <si>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</si>
  <si>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</si>
  <si>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</si>
  <si>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</si>
  <si>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</si>
  <si>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</si>
  <si>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</si>
  <si>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</si>
  <si>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</si>
  <si>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</si>
  <si>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</si>
  <si>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</si>
  <si>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</si>
  <si>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</si>
  <si>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</si>
  <si>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</si>
  <si>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</si>
  <si>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</si>
  <si>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</si>
  <si>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</si>
  <si>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</si>
  <si>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</si>
  <si>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</si>
  <si>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</si>
  <si>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</si>
  <si>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</si>
  <si>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</si>
  <si>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</si>
  <si>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</si>
  <si>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</si>
  <si>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</si>
  <si>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</si>
  <si>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</si>
  <si>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</si>
  <si>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</si>
  <si>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</si>
  <si>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</si>
  <si>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</si>
  <si>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</si>
  <si>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</si>
  <si>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</si>
  <si>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</si>
  <si>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</si>
  <si>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</si>
  <si>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</si>
  <si>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</si>
  <si>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</si>
  <si>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</si>
  <si>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</si>
  <si>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</si>
  <si>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</si>
  <si>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</si>
  <si>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</si>
  <si>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</si>
  <si>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</si>
  <si>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</si>
  <si>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</si>
  <si>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</si>
  <si>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</si>
  <si>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</si>
  <si>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</si>
  <si>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</si>
  <si>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</si>
  <si>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</si>
  <si>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</si>
  <si>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</si>
  <si>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</si>
  <si>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</si>
  <si>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</si>
  <si>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</si>
  <si>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</si>
  <si>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</si>
  <si>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</si>
  <si>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</si>
  <si>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</si>
  <si>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</si>
  <si>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</si>
  <si>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</si>
  <si>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</si>
  <si>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</si>
  <si>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</si>
  <si>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</si>
  <si>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</si>
  <si>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</si>
  <si>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</si>
  <si>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</si>
  <si>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</si>
  <si>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</si>
  <si>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</si>
  <si>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</si>
  <si>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</si>
  <si>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</si>
  <si>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</si>
  <si>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</si>
  <si>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</si>
  <si>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</si>
  <si>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</si>
  <si>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</si>
  <si>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</si>
  <si>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</si>
  <si>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</si>
  <si>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</si>
  <si>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</si>
  <si>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</si>
  <si>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</si>
  <si>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</si>
  <si>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</si>
  <si>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</si>
  <si>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</si>
  <si>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</si>
  <si>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</si>
  <si>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</si>
  <si>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</si>
  <si>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</si>
  <si>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</si>
  <si>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</si>
  <si>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</si>
  <si>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</si>
  <si>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</si>
  <si>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</si>
  <si>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</si>
  <si>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</si>
  <si>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</si>
  <si>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</si>
  <si>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</si>
  <si>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</si>
  <si>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</si>
  <si>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</si>
  <si>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</si>
  <si>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</si>
  <si>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</si>
  <si>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</si>
  <si>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</si>
  <si>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</si>
  <si>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</si>
  <si>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</si>
  <si>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</si>
  <si>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</si>
  <si>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</si>
  <si>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</si>
  <si>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</si>
  <si>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</si>
  <si>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</si>
  <si>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</si>
  <si>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</si>
  <si>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</si>
  <si>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</si>
  <si>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</si>
  <si>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</si>
  <si>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</si>
  <si>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</si>
  <si>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</si>
  <si>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</si>
  <si>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</si>
  <si>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</si>
  <si>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</si>
  <si>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</si>
  <si>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</si>
  <si>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</si>
  <si>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</si>
  <si>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</si>
  <si>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</si>
  <si>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</si>
  <si>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</si>
  <si>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</si>
  <si>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</si>
  <si>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</si>
  <si>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</si>
  <si>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</si>
  <si>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</si>
  <si>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</si>
  <si>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</si>
  <si>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</si>
  <si>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</si>
  <si>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</si>
  <si>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</si>
  <si>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</si>
  <si>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</si>
  <si>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</si>
  <si>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</si>
  <si>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</si>
  <si>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</si>
  <si>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</si>
  <si>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</si>
  <si>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</si>
  <si>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</si>
  <si>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</si>
  <si>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</si>
  <si>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</si>
  <si>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</si>
  <si>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</si>
  <si>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</si>
  <si>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</si>
  <si>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</si>
  <si>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</si>
  <si>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</si>
  <si>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</si>
  <si>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</si>
  <si>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</si>
  <si>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</si>
  <si>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</si>
  <si>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</si>
  <si>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</si>
  <si>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</si>
  <si>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</si>
  <si>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</si>
  <si>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</si>
  <si>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</si>
  <si>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</si>
  <si>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</si>
  <si>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</si>
  <si>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</si>
  <si>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</si>
  <si>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</si>
  <si>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</si>
  <si>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</si>
  <si>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</si>
  <si>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</si>
  <si>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</si>
  <si>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</si>
  <si>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</si>
  <si>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</si>
  <si>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</si>
  <si>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</si>
  <si>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</si>
  <si>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</si>
  <si>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</si>
  <si>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</si>
  <si>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</si>
  <si>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</si>
  <si>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</si>
  <si>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</si>
  <si>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</si>
  <si>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</si>
  <si>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</si>
  <si>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</si>
  <si>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</si>
  <si>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</si>
  <si>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</si>
  <si>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</si>
  <si>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</si>
  <si>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</si>
  <si>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</si>
  <si>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</si>
  <si>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</si>
  <si>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</si>
  <si>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</si>
  <si>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</si>
  <si>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</si>
  <si>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</si>
  <si>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</si>
  <si>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</si>
  <si>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</si>
  <si>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</si>
  <si>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</si>
  <si>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</si>
  <si>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</si>
  <si>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</si>
  <si>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</si>
  <si>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</si>
  <si>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</si>
  <si>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</si>
  <si>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</si>
  <si>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</si>
  <si>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</si>
  <si>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</si>
  <si>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</si>
  <si>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</si>
  <si>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</si>
  <si>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</si>
  <si>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</si>
  <si>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</si>
  <si>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</si>
  <si>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</si>
  <si>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</si>
  <si>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</si>
  <si>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</si>
  <si>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</si>
  <si>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</si>
  <si>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</si>
  <si>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</si>
  <si>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</si>
  <si>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</si>
  <si>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</si>
  <si>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</si>
  <si>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</si>
  <si>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</si>
  <si>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</si>
  <si>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</si>
  <si>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</si>
  <si>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</si>
  <si>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</si>
  <si>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</si>
  <si>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</si>
  <si>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</si>
  <si>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</si>
  <si>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</si>
  <si>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</si>
  <si>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</si>
  <si>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</si>
  <si>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</si>
  <si>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</si>
  <si>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</si>
  <si>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</si>
  <si>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</si>
  <si>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</si>
  <si>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</si>
  <si>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</si>
  <si>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</si>
  <si>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</si>
  <si>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</si>
  <si>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</si>
  <si>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</si>
  <si>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</si>
  <si>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</si>
  <si>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</si>
  <si>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</si>
  <si>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</si>
  <si>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</si>
  <si>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</si>
  <si>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</si>
  <si>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</si>
  <si>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</si>
  <si>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</si>
  <si>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</si>
  <si>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</si>
  <si>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</si>
  <si>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</si>
  <si>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</si>
  <si>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</si>
  <si>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</si>
  <si>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</si>
  <si>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</si>
  <si>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</si>
  <si>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</si>
  <si>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</si>
  <si>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</si>
  <si>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</si>
  <si>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</si>
  <si>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</si>
  <si>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</si>
  <si>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</si>
  <si>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</si>
  <si>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</si>
  <si>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</si>
  <si>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</si>
  <si>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</si>
  <si>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</si>
  <si>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</si>
  <si>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</si>
  <si>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</si>
  <si>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</si>
  <si>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</si>
  <si>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</si>
  <si>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</si>
  <si>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</si>
  <si>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</si>
  <si>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</si>
  <si>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</si>
  <si>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</si>
  <si>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</si>
  <si>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</si>
  <si>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</si>
  <si>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</si>
  <si>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</si>
  <si>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</si>
  <si>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</si>
  <si>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</si>
  <si>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</si>
  <si>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</si>
  <si>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</si>
  <si>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</si>
  <si>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</si>
  <si>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</si>
  <si>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</si>
  <si>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</si>
  <si>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</si>
  <si>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</si>
  <si>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</si>
  <si>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</si>
  <si>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</si>
  <si>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</si>
  <si>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</si>
  <si>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</si>
  <si>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</si>
  <si>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</si>
  <si>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</si>
  <si>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</si>
  <si>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</si>
  <si>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</si>
  <si>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</si>
  <si>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</si>
  <si>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</si>
  <si>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</si>
  <si>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</si>
  <si>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</si>
  <si>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</si>
  <si>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</si>
  <si>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</si>
  <si>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</si>
  <si>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</si>
  <si>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</si>
  <si>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</si>
  <si>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</si>
  <si>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</si>
  <si>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</si>
  <si>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</si>
  <si>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</si>
  <si>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</si>
  <si>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</si>
  <si>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</si>
  <si>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</si>
  <si>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</si>
  <si>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</si>
  <si>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</si>
  <si>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</si>
  <si>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</si>
  <si>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</si>
  <si>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</si>
  <si>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</si>
  <si>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</si>
  <si>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</si>
  <si>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</si>
  <si>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</si>
  <si>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</si>
  <si>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</si>
  <si>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</si>
  <si>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</si>
  <si>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</si>
  <si>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</si>
  <si>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</si>
  <si>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</si>
  <si>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</si>
  <si>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</si>
  <si>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</si>
  <si>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</si>
  <si>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</si>
  <si>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</si>
  <si>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</si>
  <si>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</si>
  <si>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</si>
  <si>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</si>
  <si>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</si>
  <si>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</si>
  <si>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</si>
  <si>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</si>
  <si>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</si>
  <si>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</si>
  <si>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</si>
  <si>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</si>
  <si>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</si>
  <si>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</si>
  <si>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</si>
  <si>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</si>
  <si>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</si>
  <si>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</si>
  <si>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</si>
  <si>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</si>
  <si>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</si>
  <si>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</si>
  <si>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</si>
  <si>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</si>
  <si>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</si>
  <si>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</si>
  <si>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</si>
  <si>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</si>
  <si>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</si>
  <si>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</si>
  <si>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</si>
  <si>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</si>
  <si>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</si>
  <si>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</si>
  <si>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</si>
  <si>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</si>
  <si>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</si>
  <si>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</si>
  <si>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</si>
  <si>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</si>
  <si>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</si>
  <si>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</si>
  <si>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</si>
  <si>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</si>
  <si>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</si>
  <si>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</si>
  <si>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</si>
  <si>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</si>
  <si>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</si>
  <si>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</si>
  <si>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</si>
  <si>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</si>
  <si>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</si>
  <si>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</si>
  <si>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</si>
  <si>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</si>
  <si>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</si>
  <si>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</si>
  <si>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</si>
  <si>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</si>
  <si>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</si>
  <si>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</si>
  <si>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</si>
  <si>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</si>
  <si>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</si>
  <si>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</si>
  <si>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</si>
  <si>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</si>
  <si>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</si>
  <si>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</si>
  <si>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</si>
  <si>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</si>
  <si>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</si>
  <si>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</si>
  <si>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</si>
  <si>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</si>
  <si>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</si>
  <si>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</si>
  <si>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</si>
  <si>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</si>
  <si>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</si>
  <si>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</si>
  <si>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</si>
  <si>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</si>
  <si>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</si>
  <si>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</si>
  <si>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</si>
  <si>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</si>
  <si>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</si>
  <si>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</si>
  <si>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</si>
  <si>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</si>
  <si>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</si>
  <si>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</si>
  <si>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</si>
  <si>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</si>
  <si>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</si>
  <si>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</si>
  <si>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</si>
  <si>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</si>
  <si>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</si>
  <si>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</si>
  <si>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</si>
  <si>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</si>
  <si>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</si>
  <si>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</si>
  <si>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</si>
  <si>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</si>
  <si>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</si>
  <si>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</si>
  <si>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</si>
  <si>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</si>
  <si>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</si>
  <si>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</si>
  <si>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</si>
  <si>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</si>
  <si>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</si>
  <si>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</si>
  <si>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</si>
  <si>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</si>
  <si>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</si>
  <si>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</si>
  <si>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</si>
  <si>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</si>
  <si>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</si>
  <si>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</si>
  <si>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</si>
  <si>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</si>
  <si>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</si>
  <si>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</si>
  <si>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</si>
  <si>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</si>
  <si>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</si>
  <si>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</si>
  <si>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</si>
  <si>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</si>
  <si>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</si>
  <si>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</si>
  <si>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</si>
  <si>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</si>
  <si>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</si>
  <si>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</si>
  <si>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</si>
  <si>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</si>
  <si>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</si>
  <si>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</si>
  <si>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</si>
  <si>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</si>
  <si>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</si>
  <si>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</si>
  <si>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</si>
  <si>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</si>
  <si>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</si>
  <si>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</si>
  <si>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</si>
  <si>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</si>
  <si>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</si>
  <si>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</si>
  <si>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</si>
  <si>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</si>
  <si>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</si>
  <si>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</si>
  <si>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</si>
  <si>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</si>
  <si>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</si>
  <si>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</si>
  <si>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</si>
  <si>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</si>
  <si>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</si>
  <si>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</si>
  <si>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</si>
  <si>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</si>
  <si>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</si>
  <si>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</si>
  <si>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</si>
  <si>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</si>
  <si>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</si>
  <si>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</si>
  <si>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</si>
  <si>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</si>
  <si>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</si>
  <si>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</si>
  <si>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</si>
  <si>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</si>
  <si>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</si>
  <si>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</si>
  <si>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</si>
  <si>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</si>
  <si>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</si>
  <si>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</si>
  <si>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</si>
  <si>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</si>
  <si>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</si>
  <si>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</si>
  <si>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</si>
  <si>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</si>
  <si>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</si>
  <si>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</si>
  <si>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</si>
  <si>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</si>
  <si>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</si>
  <si>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</si>
  <si>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</si>
  <si>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</si>
  <si>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</si>
  <si>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</si>
  <si>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</si>
  <si>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</si>
  <si>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</si>
  <si>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</si>
  <si>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</si>
  <si>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</si>
  <si>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</si>
  <si>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</si>
  <si>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</si>
  <si>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</si>
  <si>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</si>
  <si>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</si>
  <si>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</si>
  <si>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</si>
  <si>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</si>
  <si>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</si>
  <si>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</si>
  <si>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</si>
  <si>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</si>
  <si>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</si>
  <si>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</si>
  <si>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</si>
  <si>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</si>
  <si>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</si>
  <si>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</si>
  <si>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</si>
  <si>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</si>
  <si>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</si>
  <si>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</si>
  <si>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</si>
  <si>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</si>
  <si>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</si>
  <si>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</si>
  <si>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</si>
  <si>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</si>
  <si>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</si>
  <si>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</si>
  <si>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</si>
  <si>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</si>
  <si>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</si>
  <si>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</si>
  <si>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</si>
  <si>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</si>
  <si>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</si>
  <si>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</si>
  <si>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</si>
  <si>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</si>
  <si>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</si>
  <si>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</si>
  <si>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</si>
  <si>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</si>
  <si>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</si>
  <si>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</si>
  <si>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</si>
  <si>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</si>
  <si>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</si>
  <si>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</si>
  <si>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</si>
  <si>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</si>
  <si>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</si>
  <si>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</si>
  <si>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</si>
  <si>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</si>
  <si>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</si>
  <si>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</si>
  <si>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</si>
  <si>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</si>
  <si>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</si>
  <si>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</si>
  <si>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</si>
  <si>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</si>
  <si>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</si>
  <si>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</si>
  <si>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</si>
  <si>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</si>
  <si>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</si>
  <si>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</si>
  <si>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</si>
  <si>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</si>
  <si>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</si>
  <si>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</si>
  <si>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</si>
  <si>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</si>
  <si>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</si>
  <si>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</si>
  <si>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</si>
  <si>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</si>
  <si>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</si>
  <si>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</si>
  <si>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</si>
  <si>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</si>
  <si>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</si>
  <si>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</si>
  <si>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</si>
  <si>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</si>
  <si>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</si>
  <si>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</si>
  <si>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</si>
  <si>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</si>
  <si>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</si>
  <si>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</si>
  <si>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</si>
  <si>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</si>
  <si>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</si>
  <si>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</si>
  <si>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</si>
  <si>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</si>
  <si>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</si>
  <si>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</si>
  <si>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</si>
  <si>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</si>
  <si>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</si>
  <si>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</si>
  <si>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</si>
  <si>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</si>
  <si>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</si>
  <si>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</si>
  <si>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</si>
  <si>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</si>
  <si>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</si>
  <si>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</si>
  <si>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</si>
  <si>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</si>
  <si>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</si>
  <si>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</si>
  <si>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</si>
  <si>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</si>
  <si>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</si>
  <si>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</si>
  <si>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</si>
  <si>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</si>
  <si>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</si>
  <si>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</si>
  <si>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</si>
  <si>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</si>
  <si>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</si>
  <si>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</si>
  <si>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</si>
  <si>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</si>
  <si>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</si>
  <si>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</si>
  <si>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</si>
  <si>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</si>
  <si>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</si>
  <si>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</si>
  <si>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</si>
  <si>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</si>
  <si>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</si>
  <si>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</si>
  <si>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</si>
  <si>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</si>
  <si>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</si>
  <si>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</si>
  <si>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</si>
  <si>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</si>
  <si>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</si>
  <si>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</si>
  <si>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</si>
  <si>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</si>
  <si>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</si>
  <si>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</si>
  <si>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</si>
  <si>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</si>
  <si>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</si>
  <si>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</si>
  <si>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</si>
  <si>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</si>
  <si>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</si>
  <si>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</si>
  <si>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</si>
  <si>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</si>
  <si>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</si>
  <si>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</si>
  <si>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</si>
  <si>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</si>
  <si>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</si>
  <si>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</si>
  <si>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</si>
  <si>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</si>
  <si>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</si>
  <si>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</si>
  <si>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</si>
  <si>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</si>
  <si>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</si>
  <si>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</si>
  <si>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</si>
  <si>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</si>
  <si>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</si>
  <si>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</si>
  <si>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</si>
  <si>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</si>
  <si>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</si>
  <si>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</si>
  <si>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</si>
  <si>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</si>
  <si>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</si>
  <si>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</si>
  <si>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</si>
  <si>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</si>
  <si>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</si>
  <si>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</si>
  <si>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</si>
  <si>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</si>
  <si>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</si>
  <si>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</si>
  <si>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</si>
  <si>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</si>
  <si>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</si>
  <si>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</si>
  <si>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</si>
  <si>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</si>
  <si>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</si>
  <si>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</si>
  <si>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</si>
  <si>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</si>
  <si>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</si>
  <si>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</si>
  <si>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</si>
  <si>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</si>
  <si>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</si>
  <si>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</si>
  <si>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</si>
  <si>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</si>
  <si>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</si>
  <si>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</si>
  <si>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</si>
  <si>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</si>
  <si>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</si>
  <si>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</si>
  <si>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</si>
  <si>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</si>
  <si>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</si>
  <si>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</si>
  <si>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</si>
  <si>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</si>
  <si>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</si>
  <si>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</si>
  <si>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</si>
  <si>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</si>
  <si>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</si>
  <si>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</si>
  <si>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</si>
  <si>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</si>
  <si>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</si>
  <si>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</si>
  <si>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</si>
  <si>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</si>
  <si>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</si>
  <si>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</si>
  <si>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</si>
  <si>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</si>
  <si>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</si>
  <si>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</si>
  <si>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</si>
  <si>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</si>
  <si>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</si>
  <si>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</si>
  <si>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</si>
  <si>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</si>
  <si>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</si>
  <si>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</si>
  <si>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</si>
  <si>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</si>
  <si>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</si>
  <si>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</si>
  <si>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</si>
  <si>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</si>
  <si>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</si>
  <si>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</si>
  <si>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</si>
  <si>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</si>
  <si>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</si>
  <si>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</si>
  <si>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</si>
  <si>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</si>
  <si>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</si>
  <si>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</si>
  <si>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</si>
  <si>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</si>
  <si>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</si>
  <si>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</si>
  <si>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</si>
  <si>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</si>
  <si>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</si>
  <si>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</si>
  <si>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</si>
  <si>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</si>
  <si>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</si>
  <si>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</si>
  <si>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</si>
  <si>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</si>
  <si>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</si>
  <si>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</si>
  <si>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</si>
  <si>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</si>
  <si>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</si>
  <si>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</si>
  <si>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</si>
  <si>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</si>
  <si>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</si>
  <si>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</si>
  <si>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</si>
  <si>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</si>
  <si>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</si>
  <si>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</si>
  <si>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</si>
  <si>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</si>
  <si>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</si>
  <si>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</si>
  <si>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</si>
  <si>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</si>
  <si>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</si>
  <si>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</si>
  <si>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</si>
  <si>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</si>
  <si>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</si>
  <si>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</si>
  <si>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</si>
  <si>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</si>
  <si>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</si>
  <si>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</si>
  <si>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</si>
  <si>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</si>
  <si>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</si>
  <si>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</si>
  <si>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</si>
  <si>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</si>
  <si>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</si>
  <si>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</si>
  <si>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</si>
  <si>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</si>
  <si>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</si>
  <si>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</si>
  <si>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</si>
  <si>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</si>
  <si>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</si>
  <si>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</si>
  <si>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</si>
  <si>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</si>
  <si>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</si>
  <si>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</si>
  <si>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</si>
  <si>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</si>
  <si>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</si>
  <si>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</si>
  <si>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</si>
  <si>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</si>
  <si>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</si>
  <si>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</si>
  <si>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</si>
  <si>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</si>
  <si>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</si>
  <si>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</si>
  <si>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</si>
  <si>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</si>
  <si>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</si>
  <si>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</si>
  <si>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</si>
  <si>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</si>
  <si>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</si>
  <si>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</si>
  <si>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</si>
  <si>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</si>
  <si>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</si>
  <si>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</si>
  <si>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</si>
  <si>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</si>
  <si>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</si>
  <si>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</si>
  <si>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</si>
  <si>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</si>
  <si>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</si>
  <si>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</si>
  <si>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</si>
  <si>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</si>
  <si>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</si>
  <si>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</si>
  <si>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</si>
  <si>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</si>
  <si>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</si>
  <si>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</si>
  <si>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</si>
  <si>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</si>
  <si>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</si>
  <si>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</si>
  <si>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</si>
  <si>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</si>
  <si>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</si>
  <si>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</si>
  <si>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</si>
  <si>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</si>
  <si>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</si>
  <si>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</si>
  <si>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</si>
  <si>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</si>
  <si>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</si>
  <si>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</si>
  <si>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</si>
  <si>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</si>
  <si>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</si>
  <si>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</si>
  <si>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</si>
  <si>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</si>
  <si>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</si>
  <si>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</si>
  <si>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</si>
  <si>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</si>
  <si>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</si>
  <si>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</si>
  <si>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</si>
  <si>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</si>
  <si>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</si>
  <si>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</si>
  <si>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</si>
  <si>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</si>
  <si>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</si>
  <si>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</si>
  <si>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</si>
  <si>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</si>
  <si>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</si>
  <si>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</si>
  <si>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</si>
  <si>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</si>
  <si>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</si>
  <si>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</si>
  <si>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</si>
  <si>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</si>
  <si>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</si>
  <si>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</si>
  <si>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</si>
  <si>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</si>
  <si>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</si>
  <si>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</si>
  <si>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</si>
  <si>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</si>
  <si>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</si>
  <si>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</si>
  <si>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</si>
  <si>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</si>
  <si>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</si>
  <si>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</si>
  <si>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</si>
  <si>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</si>
  <si>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</si>
  <si>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</si>
  <si>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</si>
  <si>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</si>
  <si>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</si>
  <si>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</si>
  <si>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</si>
  <si>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</si>
  <si>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</si>
  <si>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</si>
  <si>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</si>
  <si>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</si>
  <si>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</si>
  <si>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</si>
  <si>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</si>
  <si>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</si>
  <si>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</si>
  <si>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</si>
  <si>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</si>
  <si>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</si>
  <si>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</si>
  <si>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</si>
  <si>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</si>
  <si>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</si>
  <si>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</si>
  <si>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</si>
  <si>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</si>
  <si>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</si>
  <si>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</si>
  <si>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</si>
  <si>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</si>
  <si>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</si>
  <si>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</si>
  <si>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</si>
  <si>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</si>
  <si>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</si>
  <si>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</si>
  <si>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</si>
  <si>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</si>
  <si>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</si>
  <si>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</si>
  <si>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</si>
  <si>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</si>
  <si>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</si>
  <si>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</si>
  <si>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</si>
  <si>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</si>
  <si>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</si>
  <si>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</si>
  <si>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</si>
  <si>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</si>
  <si>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</si>
  <si>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</si>
  <si>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</si>
  <si>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</si>
  <si>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</si>
  <si>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</si>
  <si>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</si>
  <si>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</si>
  <si>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</si>
  <si>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</si>
  <si>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</si>
  <si>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</si>
  <si>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</si>
  <si>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</si>
  <si>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</si>
  <si>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</si>
  <si>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</si>
  <si>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</si>
  <si>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</si>
  <si>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</si>
  <si>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</si>
  <si>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</si>
  <si>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</si>
  <si>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</si>
  <si>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</si>
  <si>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</si>
  <si>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</si>
  <si>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</si>
  <si>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</si>
  <si>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</si>
  <si>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</si>
  <si>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</si>
  <si>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</si>
  <si>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</si>
  <si>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</si>
  <si>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</si>
  <si>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</si>
  <si>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</si>
  <si>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</si>
  <si>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</si>
  <si>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</si>
  <si>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</si>
  <si>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</si>
  <si>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</si>
  <si>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</si>
  <si>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</si>
  <si>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</si>
  <si>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</si>
  <si>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</si>
  <si>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</si>
  <si>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</si>
  <si>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</si>
  <si>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</si>
  <si>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</si>
  <si>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</si>
  <si>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</si>
  <si>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</si>
  <si>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</si>
  <si>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</si>
  <si>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</si>
  <si>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</si>
  <si>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</si>
  <si>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</si>
  <si>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</si>
  <si>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</si>
  <si>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</si>
  <si>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</si>
  <si>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</si>
  <si>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</si>
  <si>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</si>
  <si>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</si>
  <si>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</si>
  <si>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</si>
  <si>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</si>
  <si>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</si>
  <si>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</si>
  <si>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</si>
  <si>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</si>
  <si>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</si>
  <si>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</si>
  <si>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</si>
  <si>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</si>
  <si>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</si>
  <si>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</si>
  <si>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</si>
  <si>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</si>
  <si>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</si>
  <si>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</si>
  <si>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</si>
  <si>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</si>
  <si>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</si>
  <si>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</si>
  <si>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</si>
  <si>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</si>
  <si>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</si>
  <si>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</si>
  <si>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</si>
  <si>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</si>
  <si>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</si>
  <si>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</si>
  <si>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</si>
  <si>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</si>
  <si>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</si>
  <si>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</si>
  <si>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</si>
  <si>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</si>
  <si>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</si>
  <si>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</si>
  <si>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</si>
  <si>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</si>
  <si>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</si>
  <si>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</si>
  <si>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</si>
  <si>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</si>
  <si>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</si>
  <si>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</si>
  <si>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</si>
  <si>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</si>
  <si>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</si>
  <si>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</si>
  <si>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</si>
  <si>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</si>
  <si>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</si>
  <si>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</si>
  <si>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</si>
  <si>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</si>
  <si>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</si>
  <si>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</si>
  <si>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</si>
  <si>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</si>
  <si>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</si>
  <si>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</si>
  <si>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</si>
  <si>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</si>
  <si>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</si>
  <si>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</si>
  <si>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</si>
  <si>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</si>
  <si>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</si>
  <si>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</si>
  <si>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</si>
  <si>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</si>
  <si>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</si>
  <si>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</si>
  <si>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</si>
  <si>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</si>
  <si>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</si>
  <si>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</si>
  <si>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</si>
  <si>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</si>
  <si>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</si>
  <si>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</si>
  <si>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</si>
  <si>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</si>
  <si>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</si>
  <si>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</si>
  <si>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</si>
  <si>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</si>
  <si>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</si>
  <si>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</si>
  <si>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</si>
  <si>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</si>
  <si>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</si>
  <si>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</si>
  <si>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</si>
  <si>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</si>
  <si>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</si>
  <si>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</si>
  <si>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</si>
  <si>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</si>
  <si>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</si>
  <si>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</si>
  <si>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</si>
  <si>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</si>
  <si>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</si>
  <si>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</si>
  <si>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</si>
  <si>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</si>
  <si>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</si>
  <si>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</si>
  <si>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</si>
  <si>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</si>
  <si>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</si>
  <si>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</si>
  <si>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</si>
  <si>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</si>
  <si>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</si>
  <si>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</si>
  <si>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</si>
  <si>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</si>
  <si>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</si>
  <si>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</si>
  <si>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</si>
  <si>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</si>
  <si>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</si>
  <si>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</si>
  <si>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</si>
  <si>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</si>
  <si>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</si>
  <si>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</si>
  <si>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</si>
  <si>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</si>
  <si>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</si>
  <si>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</si>
  <si>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</si>
  <si>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</si>
  <si>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</si>
  <si>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</si>
  <si>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</si>
  <si>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</si>
  <si>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</si>
  <si>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</si>
  <si>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</si>
  <si>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</si>
  <si>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</si>
  <si>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</si>
  <si>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</si>
  <si>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</si>
  <si>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</si>
  <si>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</si>
  <si>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</si>
  <si>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</si>
  <si>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</si>
  <si>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</si>
  <si>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</si>
  <si>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</si>
  <si>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</si>
  <si>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</si>
  <si>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</si>
  <si>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</si>
  <si>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</si>
  <si>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</si>
  <si>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</si>
  <si>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</si>
  <si>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</si>
  <si>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</si>
  <si>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</si>
  <si>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</si>
  <si>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</si>
  <si>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</si>
  <si>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</si>
  <si>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</si>
  <si>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</si>
  <si>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</si>
  <si>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</si>
  <si>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</si>
  <si>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</si>
  <si>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</si>
  <si>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</si>
  <si>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</si>
  <si>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</si>
  <si>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</si>
  <si>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</si>
  <si>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</si>
  <si>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</si>
  <si>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</si>
  <si>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</si>
  <si>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</si>
  <si>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</si>
  <si>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</si>
  <si>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</si>
  <si>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</si>
  <si>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</si>
  <si>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</si>
  <si>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</si>
  <si>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</si>
  <si>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</si>
  <si>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</si>
  <si>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</si>
  <si>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</si>
  <si>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</si>
  <si>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</si>
  <si>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</si>
  <si>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</si>
  <si>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</si>
  <si>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</si>
  <si>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</si>
  <si>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</si>
  <si>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</si>
  <si>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</si>
  <si>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</si>
  <si>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</si>
  <si>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</si>
  <si>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</si>
  <si>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</si>
  <si>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</si>
  <si>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</si>
  <si>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</si>
  <si>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</si>
  <si>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</si>
  <si>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</si>
  <si>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</si>
  <si>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</si>
  <si>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</si>
  <si>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</si>
  <si>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</si>
  <si>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</si>
  <si>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</si>
  <si>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</si>
  <si>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</si>
  <si>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</si>
  <si>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</si>
  <si>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</si>
  <si>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</si>
  <si>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</si>
  <si>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</si>
  <si>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</si>
  <si>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</si>
  <si>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</si>
  <si>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</si>
  <si>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</si>
  <si>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</si>
  <si>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</si>
  <si>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</si>
  <si>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</si>
  <si>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</si>
  <si>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</si>
  <si>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</si>
  <si>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</si>
  <si>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</si>
  <si>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</si>
  <si>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</si>
  <si>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</si>
  <si>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</si>
  <si>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</si>
  <si>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</si>
  <si>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</si>
  <si>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</si>
  <si>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</si>
  <si>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</si>
  <si>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</si>
  <si>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</si>
  <si>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</si>
  <si>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</si>
  <si>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</si>
  <si>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</si>
  <si>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</si>
  <si>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</si>
  <si>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</si>
  <si>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</si>
  <si>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</si>
  <si>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</si>
  <si>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</si>
  <si>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</si>
  <si>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</si>
  <si>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</si>
  <si>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</si>
  <si>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</si>
  <si>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</si>
  <si>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</si>
  <si>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</si>
  <si>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</si>
  <si>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</si>
  <si>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</si>
  <si>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</si>
  <si>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</si>
  <si>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</si>
  <si>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</si>
  <si>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</si>
  <si>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</si>
  <si>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</si>
  <si>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</si>
  <si>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</si>
  <si>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</si>
  <si>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</si>
  <si>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</si>
  <si>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</si>
  <si>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</si>
  <si>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</si>
  <si>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</si>
  <si>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</si>
  <si>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</si>
  <si>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</si>
  <si>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</si>
  <si>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</si>
  <si>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</si>
  <si>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</si>
  <si>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</si>
  <si>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</si>
  <si>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</si>
  <si>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</si>
  <si>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</si>
  <si>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</si>
  <si>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</si>
  <si>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</si>
  <si>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</si>
  <si>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</si>
  <si>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</si>
  <si>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</si>
  <si>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</si>
  <si>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</si>
  <si>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</si>
  <si>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</si>
  <si>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</si>
  <si>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</si>
  <si>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</si>
  <si>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</si>
  <si>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</si>
  <si>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</si>
  <si>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</si>
  <si>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</si>
  <si>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</si>
  <si>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</si>
  <si>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</si>
  <si>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</si>
  <si>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</si>
  <si>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</si>
  <si>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</si>
  <si>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</si>
  <si>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</si>
  <si>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</si>
  <si>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</si>
  <si>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</si>
  <si>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</si>
  <si>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</si>
  <si>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</si>
  <si>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</si>
  <si>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</si>
  <si>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</si>
  <si>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</si>
  <si>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</si>
  <si>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</si>
  <si>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</si>
  <si>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</si>
  <si>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</si>
  <si>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</si>
  <si>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</si>
  <si>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</si>
  <si>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</si>
  <si>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</si>
  <si>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</si>
  <si>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</si>
  <si>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</si>
  <si>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</si>
  <si>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</si>
  <si>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</si>
  <si>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</si>
  <si>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</si>
  <si>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</si>
  <si>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</si>
  <si>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</si>
  <si>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</si>
  <si>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</si>
  <si>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</si>
  <si>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</si>
  <si>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</si>
  <si>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</si>
  <si>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</si>
  <si>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</si>
  <si>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</si>
  <si>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</si>
  <si>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</si>
  <si>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</si>
  <si>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</si>
  <si>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</si>
  <si>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</si>
  <si>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</si>
  <si>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</si>
  <si>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</si>
  <si>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</si>
  <si>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</si>
  <si>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</si>
  <si>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</si>
  <si>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</si>
  <si>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</si>
  <si>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</si>
  <si>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</si>
  <si>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</si>
  <si>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</si>
  <si>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</si>
  <si>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</si>
  <si>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</si>
  <si>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</si>
  <si>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</si>
  <si>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</si>
  <si>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</si>
  <si>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</si>
  <si>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</si>
  <si>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</si>
  <si>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</si>
  <si>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</si>
  <si>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</si>
  <si>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</si>
  <si>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</si>
  <si>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</si>
  <si>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</si>
  <si>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</si>
  <si>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</si>
  <si>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</si>
  <si>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</si>
  <si>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</si>
  <si>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</si>
  <si>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</si>
  <si>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</si>
  <si>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</si>
  <si>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</si>
  <si>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</si>
  <si>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</si>
  <si>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</si>
  <si>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</si>
  <si>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</si>
  <si>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</si>
  <si>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</si>
  <si>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</si>
  <si>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</si>
  <si>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</si>
  <si>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</si>
  <si>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</si>
  <si>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</si>
  <si>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</si>
  <si>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</si>
  <si>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</si>
  <si>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</si>
  <si>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</si>
  <si>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</si>
  <si>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</si>
  <si>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</si>
  <si>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</si>
  <si>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</si>
  <si>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</si>
  <si>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</si>
  <si>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</si>
  <si>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</si>
  <si>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</si>
  <si>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</si>
  <si>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</si>
  <si>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</si>
  <si>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</si>
  <si>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</si>
  <si>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</si>
  <si>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</si>
  <si>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</si>
  <si>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</si>
  <si>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</si>
  <si>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</si>
  <si>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</si>
  <si>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</si>
  <si>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</si>
  <si>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</si>
  <si>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</si>
  <si>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</si>
  <si>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</si>
  <si>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</si>
  <si>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</si>
  <si>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</si>
  <si>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</si>
  <si>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</si>
  <si>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</si>
  <si>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</si>
  <si>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</si>
  <si>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</si>
  <si>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</si>
  <si>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</si>
  <si>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</si>
  <si>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</si>
  <si>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</si>
  <si>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</si>
  <si>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</si>
  <si>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</si>
  <si>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</si>
  <si>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</si>
  <si>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</si>
  <si>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</si>
  <si>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</si>
  <si>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</si>
  <si>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</si>
  <si>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</si>
  <si>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</si>
  <si>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</si>
  <si>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</si>
  <si>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</si>
  <si>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</si>
  <si>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</si>
  <si>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</si>
  <si>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</si>
  <si>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</si>
  <si>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</si>
  <si>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</si>
  <si>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</si>
  <si>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</si>
  <si>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</si>
  <si>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</si>
  <si>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</si>
  <si>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</si>
  <si>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</si>
  <si>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</si>
  <si>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</si>
  <si>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</si>
  <si>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</si>
  <si>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</si>
  <si>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</si>
  <si>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</si>
  <si>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</si>
  <si>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</si>
  <si>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</si>
  <si>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</si>
  <si>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</si>
  <si>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</si>
  <si>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</si>
  <si>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</si>
  <si>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</si>
  <si>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</si>
  <si>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</si>
  <si>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</si>
  <si>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</si>
  <si>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</si>
  <si>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</si>
  <si>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</si>
  <si>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</si>
  <si>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</si>
  <si>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</si>
  <si>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</si>
  <si>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</si>
  <si>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</si>
  <si>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</si>
  <si>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</si>
  <si>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</si>
  <si>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</si>
  <si>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</si>
  <si>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</si>
  <si>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</si>
  <si>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</si>
  <si>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</si>
  <si>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</si>
  <si>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</si>
  <si>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</si>
  <si>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</si>
  <si>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</si>
  <si>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</si>
  <si>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</si>
  <si>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</si>
  <si>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</si>
  <si>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</si>
  <si>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</si>
  <si>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</si>
  <si>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</si>
  <si>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</si>
  <si>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</si>
  <si>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</si>
  <si>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</si>
  <si>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</si>
  <si>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</si>
  <si>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</si>
  <si>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</si>
  <si>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</si>
  <si>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</si>
  <si>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</si>
  <si>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</si>
  <si>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</si>
  <si>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</si>
  <si>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</si>
  <si>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</si>
  <si>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</si>
  <si>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</si>
  <si>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</si>
  <si>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</si>
  <si>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</si>
  <si>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</si>
  <si>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</si>
  <si>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</si>
  <si>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</si>
  <si>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</si>
  <si>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</si>
  <si>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</si>
  <si>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</si>
  <si>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</si>
  <si>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</si>
  <si>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</si>
  <si>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</si>
  <si>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</si>
  <si>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</si>
  <si>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</si>
  <si>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</si>
  <si>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</si>
  <si>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</si>
  <si>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</si>
  <si>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</si>
  <si>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</si>
  <si>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</si>
  <si>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</si>
  <si>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</si>
  <si>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</si>
  <si>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</si>
  <si>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</si>
  <si>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</si>
  <si>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</si>
  <si>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</si>
  <si>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</si>
  <si>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</si>
  <si>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</si>
  <si>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</si>
  <si>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</si>
  <si>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</si>
  <si>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</si>
  <si>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</si>
  <si>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</si>
  <si>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</si>
  <si>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</si>
  <si>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</si>
  <si>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</si>
  <si>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</si>
  <si>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</si>
  <si>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</si>
  <si>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</si>
  <si>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</si>
  <si>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</si>
  <si>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</si>
  <si>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</si>
  <si>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</si>
  <si>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</si>
  <si>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</si>
  <si>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</si>
  <si>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</si>
  <si>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</si>
  <si>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</si>
  <si>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</si>
  <si>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</si>
  <si>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</si>
  <si>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</si>
  <si>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</si>
  <si>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</si>
  <si>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</si>
  <si>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</si>
  <si>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</si>
  <si>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</si>
  <si>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</si>
  <si>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</si>
  <si>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</si>
  <si>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</si>
  <si>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</si>
  <si>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</si>
  <si>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</si>
  <si>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</si>
  <si>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</si>
  <si>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</si>
  <si>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</si>
  <si>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</si>
  <si>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</si>
  <si>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</si>
  <si>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</si>
  <si>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</si>
  <si>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</si>
  <si>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</si>
  <si>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</si>
  <si>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</si>
  <si>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</si>
  <si>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</si>
  <si>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</si>
  <si>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</si>
  <si>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</si>
  <si>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</si>
  <si>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</si>
  <si>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</si>
  <si>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</si>
  <si>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</si>
  <si>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</si>
  <si>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</si>
  <si>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</si>
  <si>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</si>
  <si>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</si>
  <si>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</si>
  <si>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</si>
  <si>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</si>
  <si>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</si>
  <si>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</si>
  <si>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</si>
  <si>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</si>
  <si>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</si>
  <si>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</si>
  <si>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</si>
  <si>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</si>
  <si>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</si>
  <si>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</si>
  <si>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</si>
  <si>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</si>
  <si>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</si>
  <si>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</si>
  <si>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</si>
  <si>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</si>
  <si>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</si>
  <si>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</si>
  <si>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</si>
  <si>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</si>
  <si>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</si>
  <si>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</si>
  <si>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</si>
  <si>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</si>
  <si>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</si>
  <si>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</si>
  <si>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</si>
  <si>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</si>
  <si>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</si>
  <si>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</si>
  <si>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</si>
  <si>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</si>
  <si>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</si>
  <si>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</si>
  <si>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</si>
  <si>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</si>
  <si>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</si>
  <si>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</si>
  <si>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</si>
  <si>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</si>
  <si>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</si>
  <si>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</si>
  <si>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</si>
  <si>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</si>
  <si>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</si>
  <si>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</si>
  <si>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</si>
  <si>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</si>
  <si>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</si>
  <si>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</si>
  <si>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</si>
  <si>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</si>
  <si>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</si>
  <si>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</si>
  <si>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</si>
  <si>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</si>
  <si>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</si>
  <si>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</si>
  <si>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</si>
  <si>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</si>
  <si>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</si>
  <si>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</si>
  <si>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</si>
  <si>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</si>
  <si>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</si>
  <si>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</si>
  <si>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</si>
  <si>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</si>
  <si>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</si>
  <si>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</si>
  <si>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</si>
  <si>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</si>
  <si>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</si>
  <si>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</si>
  <si>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</si>
  <si>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</si>
  <si>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</si>
  <si>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</si>
  <si>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</si>
  <si>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</si>
  <si>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</si>
  <si>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</si>
  <si>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</si>
  <si>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</si>
  <si>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</si>
  <si>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</si>
  <si>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</si>
  <si>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</si>
  <si>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</si>
  <si>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</si>
  <si>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</si>
  <si>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</si>
  <si>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</si>
  <si>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</si>
  <si>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</si>
  <si>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</si>
  <si>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</si>
  <si>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</si>
  <si>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</si>
  <si>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</si>
  <si>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</si>
  <si>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</si>
  <si>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</si>
  <si>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</si>
  <si>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</si>
  <si>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</si>
  <si>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</si>
  <si>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</si>
  <si>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</si>
  <si>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</si>
  <si>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</si>
  <si>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</si>
  <si>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</si>
  <si>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</si>
  <si>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</si>
  <si>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</si>
  <si>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</si>
  <si>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</si>
  <si>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</si>
  <si>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</si>
  <si>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</si>
  <si>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</si>
  <si>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</si>
  <si>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</si>
  <si>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</si>
  <si>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</si>
  <si>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</si>
  <si>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</si>
  <si>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</si>
  <si>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</si>
  <si>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</si>
  <si>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</si>
  <si>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</si>
  <si>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</si>
  <si>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</si>
  <si>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</si>
  <si>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</si>
  <si>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</si>
  <si>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</si>
  <si>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</si>
  <si>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</si>
  <si>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</si>
  <si>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</si>
  <si>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</si>
  <si>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</si>
  <si>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</si>
  <si>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</si>
  <si>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</si>
  <si>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</si>
  <si>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</si>
  <si>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</si>
  <si>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</si>
  <si>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</si>
  <si>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</si>
  <si>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</si>
  <si>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</si>
  <si>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</si>
  <si>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</si>
  <si>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</si>
  <si>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</si>
  <si>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</si>
  <si>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</si>
  <si>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</si>
  <si>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</si>
  <si>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</si>
  <si>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</si>
  <si>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</si>
  <si>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</si>
  <si>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</si>
  <si>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</si>
  <si>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</si>
  <si>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</si>
  <si>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</si>
  <si>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</si>
  <si>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</si>
  <si>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</si>
  <si>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</si>
  <si>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</si>
  <si>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</si>
  <si>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</si>
  <si>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</si>
  <si>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</si>
  <si>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</si>
  <si>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</si>
  <si>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</si>
  <si>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</si>
  <si>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</si>
  <si>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</si>
  <si>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</si>
  <si>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</si>
  <si>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</si>
  <si>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</si>
  <si>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</si>
  <si>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</si>
  <si>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</si>
  <si>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</si>
  <si>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</si>
  <si>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</si>
  <si>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</si>
  <si>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</si>
  <si>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</si>
  <si>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</si>
  <si>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</si>
  <si>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</si>
  <si>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</si>
  <si>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</si>
  <si>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</si>
  <si>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</si>
  <si>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</si>
  <si>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</si>
  <si>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</si>
  <si>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</si>
  <si>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</si>
  <si>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</si>
  <si>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</si>
  <si>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</si>
  <si>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</si>
  <si>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</si>
  <si>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</si>
  <si>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</si>
  <si>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</si>
  <si>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</si>
  <si>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</si>
  <si>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</si>
  <si>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</si>
  <si>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</si>
  <si>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</si>
  <si>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</si>
  <si>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</si>
  <si>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</si>
  <si>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</si>
  <si>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</si>
  <si>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</si>
  <si>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</si>
  <si>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</si>
  <si>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</si>
  <si>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</si>
  <si>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</si>
  <si>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</si>
  <si>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</si>
  <si>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</si>
  <si>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</si>
  <si>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</si>
  <si>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</si>
  <si>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</si>
  <si>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</si>
  <si>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</si>
  <si>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</si>
  <si>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</si>
  <si>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</si>
  <si>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</si>
  <si>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</si>
  <si>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</si>
  <si>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</si>
  <si>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</si>
  <si>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</si>
  <si>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</si>
  <si>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</si>
  <si>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</si>
  <si>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</si>
  <si>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</si>
  <si>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</si>
  <si>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</si>
  <si>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</si>
  <si>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</si>
  <si>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</si>
  <si>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</si>
  <si>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</si>
  <si>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</si>
  <si>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</si>
  <si>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</si>
  <si>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</si>
  <si>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</si>
  <si>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</si>
  <si>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</si>
  <si>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</si>
  <si>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</si>
  <si>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</si>
  <si>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</si>
  <si>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</si>
  <si>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</si>
  <si>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</si>
  <si>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</si>
  <si>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</si>
  <si>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</si>
  <si>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</si>
  <si>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</si>
  <si>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</si>
  <si>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</si>
  <si>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</si>
  <si>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</si>
  <si>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</si>
  <si>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</si>
  <si>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</si>
  <si>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</si>
  <si>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</si>
  <si>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</si>
  <si>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</si>
  <si>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</si>
  <si>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</si>
  <si>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</si>
  <si>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</si>
  <si>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</si>
  <si>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</si>
  <si>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</si>
  <si>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</si>
  <si>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</si>
  <si>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</si>
  <si>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</si>
  <si>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</si>
  <si>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</si>
  <si>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</si>
  <si>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</si>
  <si>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</si>
  <si>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</si>
  <si>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</si>
  <si>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</si>
  <si>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</si>
  <si>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</si>
  <si>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</si>
  <si>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</si>
  <si>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</si>
  <si>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</si>
  <si>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</si>
  <si>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</si>
  <si>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</si>
  <si>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</si>
  <si>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</si>
  <si>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</si>
  <si>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</si>
  <si>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</si>
  <si>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</si>
  <si>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</si>
  <si>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</si>
  <si>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</si>
  <si>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</si>
  <si>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</si>
  <si>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</si>
  <si>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</si>
  <si>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</si>
  <si>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</si>
  <si>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</si>
  <si>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</si>
  <si>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</si>
  <si>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</si>
  <si>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</si>
  <si>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</si>
  <si>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</si>
  <si>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</si>
  <si>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</si>
  <si>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</si>
  <si>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</si>
  <si>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</si>
  <si>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</si>
  <si>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</si>
  <si>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</si>
  <si>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</si>
  <si>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</si>
  <si>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</si>
  <si>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</si>
  <si>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</si>
  <si>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</si>
  <si>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</si>
  <si>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</si>
  <si>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</si>
  <si>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</si>
  <si>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</si>
  <si>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</si>
  <si>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</si>
  <si>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</si>
  <si>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</si>
  <si>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</si>
  <si>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</si>
  <si>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</si>
  <si>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</si>
  <si>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</si>
  <si>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</si>
  <si>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</si>
  <si>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</si>
  <si>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</si>
  <si>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</si>
  <si>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</si>
  <si>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</si>
  <si>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</si>
  <si>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</si>
  <si>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</si>
  <si>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</si>
  <si>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</si>
  <si>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</si>
  <si>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</si>
  <si>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</si>
  <si>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</si>
  <si>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</si>
  <si>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</si>
  <si>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</si>
  <si>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</si>
  <si>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</si>
  <si>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</si>
  <si>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</si>
  <si>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</si>
  <si>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</si>
  <si>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</si>
  <si>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</si>
  <si>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</si>
  <si>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</si>
  <si>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</si>
  <si>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</si>
  <si>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</si>
  <si>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</si>
  <si>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</si>
  <si>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</si>
  <si>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</si>
  <si>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</si>
  <si>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</si>
  <si>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</si>
  <si>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</si>
  <si>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</si>
  <si>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</si>
  <si>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</si>
  <si>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</si>
  <si>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</si>
  <si>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</si>
  <si>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</si>
  <si>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</si>
  <si>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</si>
  <si>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</si>
  <si>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</si>
  <si>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</si>
  <si>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</si>
  <si>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</si>
  <si>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</si>
  <si>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</si>
  <si>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</si>
  <si>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</si>
  <si>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</si>
  <si>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</si>
  <si>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</si>
  <si>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</si>
  <si>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</si>
  <si>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</si>
  <si>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</si>
  <si>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</si>
  <si>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</si>
  <si>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</si>
  <si>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</si>
  <si>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</si>
  <si>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</si>
  <si>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</si>
  <si>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</si>
  <si>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</si>
  <si>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</si>
  <si>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</si>
  <si>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</si>
  <si>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</si>
  <si>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</si>
  <si>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</si>
  <si>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</si>
  <si>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</si>
  <si>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</si>
  <si>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</si>
  <si>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</si>
  <si>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</si>
  <si>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</si>
  <si>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</si>
  <si>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</si>
  <si>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</si>
  <si>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</si>
  <si>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</si>
  <si>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</si>
  <si>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</si>
  <si>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</si>
  <si>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</si>
  <si>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</si>
  <si>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</si>
  <si>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</si>
  <si>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</si>
  <si>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</si>
  <si>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</si>
  <si>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</si>
  <si>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</si>
  <si>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</si>
  <si>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</si>
  <si>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</si>
  <si>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</si>
  <si>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</si>
  <si>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</si>
  <si>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</si>
  <si>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</si>
  <si>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</si>
  <si>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</si>
  <si>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</si>
  <si>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</si>
  <si>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</si>
  <si>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</si>
  <si>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</si>
  <si>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</si>
  <si>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</si>
  <si>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</si>
  <si>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</si>
  <si>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</si>
  <si>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</si>
  <si>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</si>
  <si>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</si>
  <si>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</si>
  <si>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</si>
  <si>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</si>
  <si>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</si>
  <si>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</si>
  <si>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</si>
  <si>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</si>
  <si>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</si>
  <si>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</si>
  <si>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</si>
  <si>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</si>
  <si>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</si>
  <si>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</si>
  <si>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</si>
  <si>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</si>
  <si>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</si>
  <si>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</si>
  <si>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</si>
  <si>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</si>
  <si>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</si>
  <si>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</si>
  <si>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</si>
  <si>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</si>
  <si>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</si>
  <si>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</si>
  <si>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</si>
  <si>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</si>
  <si>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</si>
  <si>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</si>
  <si>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</si>
  <si>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</si>
  <si>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</si>
  <si>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</si>
  <si>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</si>
  <si>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</si>
  <si>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</si>
  <si>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</si>
  <si>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</si>
  <si>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</si>
  <si>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</si>
  <si>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</si>
  <si>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</si>
  <si>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</si>
  <si>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</si>
  <si>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</si>
  <si>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</si>
  <si>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</si>
  <si>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</si>
  <si>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</si>
  <si>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</si>
  <si>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</si>
  <si>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</si>
  <si>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</si>
  <si>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</si>
  <si>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</si>
  <si>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</si>
  <si>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</si>
  <si>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</si>
  <si>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</si>
  <si>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</si>
  <si>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</si>
  <si>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</si>
  <si>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</si>
  <si>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</si>
  <si>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</si>
  <si>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</si>
  <si>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</si>
  <si>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</si>
  <si>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</si>
  <si>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</si>
  <si>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</si>
  <si>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</si>
  <si>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</si>
  <si>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</si>
  <si>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</si>
  <si>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</si>
  <si>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</si>
  <si>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</si>
  <si>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</si>
  <si>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</si>
  <si>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</si>
  <si>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</si>
  <si>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</si>
  <si>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</si>
  <si>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</si>
  <si>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</si>
  <si>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</si>
  <si>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</si>
  <si>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</si>
  <si>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</si>
  <si>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</si>
  <si>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</si>
  <si>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</si>
  <si>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</si>
  <si>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</si>
  <si>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</si>
  <si>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</si>
  <si>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</si>
  <si>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</si>
  <si>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</si>
  <si>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</si>
  <si>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</si>
  <si>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</si>
  <si>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</si>
  <si>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</si>
  <si>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</si>
  <si>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</si>
  <si>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</si>
  <si>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</si>
  <si>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</si>
  <si>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</si>
  <si>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</si>
  <si>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</si>
  <si>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</si>
  <si>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</si>
  <si>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</si>
  <si>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</si>
  <si>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</si>
  <si>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</si>
  <si>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</si>
  <si>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</si>
  <si>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</si>
  <si>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</si>
  <si>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</si>
  <si>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</si>
  <si>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</si>
  <si>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</si>
  <si>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</si>
  <si>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</si>
  <si>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</si>
  <si>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</si>
  <si>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</si>
  <si>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</si>
  <si>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</si>
  <si>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</si>
  <si>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</si>
  <si>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</si>
  <si>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</si>
  <si>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</si>
  <si>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</si>
  <si>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</si>
  <si>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</si>
  <si>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</si>
  <si>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</si>
  <si>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</si>
  <si>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</si>
  <si>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</si>
  <si>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</si>
  <si>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</si>
  <si>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</si>
  <si>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</si>
  <si>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</si>
  <si>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</si>
  <si>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</si>
  <si>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</si>
  <si>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</si>
  <si>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</si>
  <si>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</si>
  <si>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</si>
  <si>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</si>
  <si>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</si>
  <si>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</si>
  <si>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</si>
  <si>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</si>
  <si>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</si>
  <si>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</si>
  <si>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</si>
  <si>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</si>
  <si>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</si>
  <si>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</si>
  <si>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</si>
  <si>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</si>
  <si>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</si>
  <si>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</si>
  <si>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</si>
  <si>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</si>
  <si>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</si>
  <si>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</si>
  <si>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</si>
  <si>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</si>
  <si>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</si>
  <si>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</si>
  <si>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</si>
  <si>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</si>
  <si>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</si>
  <si>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</si>
  <si>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</si>
  <si>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</si>
  <si>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</si>
  <si>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</si>
  <si>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</si>
  <si>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</si>
  <si>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</si>
  <si>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</si>
  <si>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</si>
  <si>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</si>
  <si>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</si>
  <si>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</si>
  <si>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</si>
  <si>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</si>
  <si>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</si>
  <si>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</si>
  <si>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</si>
  <si>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</si>
  <si>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</si>
  <si>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</si>
  <si>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</si>
  <si>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</si>
  <si>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</si>
  <si>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</si>
  <si>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</si>
  <si>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</si>
  <si>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</si>
  <si>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</si>
  <si>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</si>
  <si>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</si>
  <si>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</si>
  <si>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</si>
  <si>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</si>
  <si>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</si>
  <si>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</si>
  <si>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</si>
  <si>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</si>
  <si>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</si>
  <si>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</si>
  <si>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</si>
  <si>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</si>
  <si>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</si>
  <si>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</si>
  <si>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</si>
  <si>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</si>
  <si>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</si>
  <si>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</si>
  <si>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</si>
  <si>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</si>
  <si>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</si>
  <si>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</si>
  <si>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</si>
  <si>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</si>
  <si>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</si>
  <si>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</si>
  <si>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</si>
  <si>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</si>
  <si>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</si>
  <si>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</si>
  <si>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</si>
  <si>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</si>
  <si>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</si>
  <si>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</si>
  <si>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</si>
  <si>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</si>
  <si>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</si>
  <si>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</si>
  <si>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</si>
  <si>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</si>
  <si>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</si>
  <si>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</si>
  <si>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</si>
  <si>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</si>
  <si>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</si>
  <si>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</si>
  <si>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</si>
  <si>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</si>
  <si>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</si>
  <si>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</si>
  <si>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</si>
  <si>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</si>
  <si>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</si>
  <si>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</si>
  <si>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</si>
  <si>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</si>
  <si>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</si>
  <si>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</si>
  <si>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</si>
  <si>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</si>
  <si>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</si>
  <si>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</si>
  <si>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</si>
  <si>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</si>
  <si>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</si>
  <si>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</si>
  <si>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</si>
  <si>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</si>
  <si>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</si>
  <si>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</si>
  <si>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</si>
  <si>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</si>
  <si>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</si>
  <si>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</si>
  <si>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</si>
  <si>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</si>
  <si>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</si>
  <si>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</si>
  <si>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</si>
  <si>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</si>
  <si>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</si>
  <si>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</si>
  <si>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</si>
  <si>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</si>
  <si>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</si>
  <si>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</si>
  <si>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</si>
  <si>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</si>
  <si>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</si>
  <si>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</si>
  <si>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</si>
  <si>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</si>
  <si>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</si>
  <si>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</si>
  <si>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</si>
  <si>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</si>
  <si>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</si>
  <si>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</si>
  <si>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</si>
  <si>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</si>
  <si>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</si>
  <si>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</si>
  <si>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</si>
  <si>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</si>
  <si>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</si>
  <si>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</si>
  <si>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</si>
  <si>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</si>
  <si>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</si>
  <si>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</si>
  <si>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</si>
  <si>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</si>
  <si>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</si>
  <si>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</si>
  <si>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</si>
  <si>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</si>
  <si>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</si>
  <si>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</si>
  <si>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</si>
  <si>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</si>
  <si>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</si>
  <si>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</si>
  <si>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</si>
  <si>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</si>
  <si>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</si>
  <si>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</si>
  <si>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</si>
  <si>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</si>
  <si>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</si>
  <si>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</si>
  <si>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</si>
  <si>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</si>
  <si>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</si>
  <si>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</si>
  <si>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</si>
  <si>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</si>
  <si>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</si>
  <si>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</si>
  <si>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</si>
  <si>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</si>
  <si>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</si>
  <si>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</si>
  <si>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</si>
  <si>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</si>
  <si>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</si>
  <si>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</si>
  <si>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</si>
  <si>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</si>
  <si>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</si>
  <si>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</si>
  <si>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</si>
  <si>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</si>
  <si>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</si>
  <si>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</si>
  <si>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</si>
  <si>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</si>
  <si>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</si>
  <si>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</si>
  <si>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</si>
  <si>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</si>
  <si>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</si>
  <si>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</si>
  <si>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</si>
  <si>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</si>
  <si>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</si>
  <si>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</si>
  <si>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</si>
  <si>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</si>
  <si>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</si>
  <si>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</si>
  <si>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</si>
  <si>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</si>
  <si>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</si>
  <si>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</si>
  <si>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</si>
  <si>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</si>
  <si>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</si>
  <si>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</si>
  <si>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</si>
  <si>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</si>
  <si>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</si>
  <si>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</si>
  <si>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</si>
  <si>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</si>
  <si>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</si>
  <si>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</si>
  <si>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</si>
  <si>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</si>
  <si>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</si>
  <si>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</si>
  <si>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</si>
  <si>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</si>
  <si>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</si>
  <si>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</si>
  <si>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</si>
  <si>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</si>
  <si>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</si>
  <si>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</si>
  <si>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</si>
  <si>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</si>
  <si>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</si>
  <si>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</si>
  <si>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</si>
  <si>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</si>
  <si>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</si>
  <si>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</si>
  <si>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</si>
  <si>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</si>
  <si>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</si>
  <si>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</si>
  <si>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</si>
  <si>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</si>
  <si>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</si>
  <si>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</si>
  <si>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</si>
  <si>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</si>
  <si>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</si>
  <si>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</si>
  <si>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</si>
  <si>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</si>
  <si>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</si>
  <si>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</si>
  <si>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</si>
  <si>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</si>
  <si>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</si>
  <si>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</si>
  <si>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</si>
  <si>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</si>
  <si>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</si>
  <si>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</si>
  <si>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</si>
  <si>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</si>
  <si>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</si>
  <si>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</si>
  <si>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</si>
  <si>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</si>
  <si>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</si>
  <si>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</si>
  <si>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</si>
  <si>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</si>
  <si>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</si>
  <si>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</si>
  <si>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</si>
  <si>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</si>
  <si>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</si>
  <si>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</si>
  <si>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</si>
  <si>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</si>
  <si>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</si>
  <si>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</si>
  <si>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</si>
  <si>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</si>
  <si>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</si>
  <si>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</si>
  <si>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</si>
  <si>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</si>
  <si>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</si>
  <si>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</si>
  <si>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</si>
  <si>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</si>
  <si>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</si>
  <si>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</si>
  <si>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</si>
  <si>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</si>
  <si>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</si>
  <si>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</si>
  <si>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</si>
  <si>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</si>
  <si>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</si>
  <si>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</si>
  <si>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</si>
  <si>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</si>
  <si>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</si>
  <si>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</si>
  <si>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</si>
  <si>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</si>
  <si>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</si>
  <si>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</si>
  <si>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</si>
  <si>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</si>
  <si>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</si>
  <si>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</si>
  <si>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</si>
  <si>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</si>
  <si>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</si>
  <si>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</si>
  <si>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</si>
  <si>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</si>
  <si>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</si>
  <si>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</si>
  <si>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</si>
  <si>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</si>
  <si>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</si>
  <si>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</si>
  <si>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</si>
  <si>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</si>
  <si>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</si>
  <si>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</si>
  <si>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</si>
  <si>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</si>
  <si>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</si>
  <si>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</si>
  <si>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</si>
  <si>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</si>
  <si>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</si>
  <si>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</si>
  <si>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</si>
  <si>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</si>
  <si>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</si>
  <si>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</si>
  <si>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</si>
  <si>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</si>
  <si>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</si>
  <si>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</si>
  <si>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</si>
  <si>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</si>
  <si>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</si>
  <si>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</si>
  <si>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</si>
  <si>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</si>
  <si>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</si>
  <si>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</si>
  <si>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</si>
  <si>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</si>
  <si>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</si>
  <si>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</si>
  <si>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</si>
  <si>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</si>
  <si>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</si>
  <si>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</si>
  <si>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</si>
  <si>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</si>
  <si>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</si>
  <si>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</si>
  <si>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</si>
  <si>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</si>
  <si>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</si>
  <si>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</si>
  <si>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</si>
  <si>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</si>
  <si>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</si>
  <si>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</si>
  <si>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</si>
  <si>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</si>
  <si>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</si>
  <si>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</si>
  <si>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</si>
  <si>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</si>
  <si>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</si>
  <si>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</si>
  <si>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</si>
  <si>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</si>
  <si>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</si>
  <si>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</si>
  <si>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</si>
  <si>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</si>
  <si>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</si>
  <si>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</si>
  <si>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</si>
  <si>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</si>
  <si>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</si>
  <si>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</si>
  <si>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</si>
  <si>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</si>
  <si>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</si>
  <si>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</si>
  <si>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</si>
  <si>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</si>
  <si>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</si>
  <si>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</si>
  <si>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</si>
  <si>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</si>
  <si>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</si>
  <si>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</si>
  <si>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</si>
  <si>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</si>
  <si>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</si>
  <si>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</si>
  <si>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</si>
  <si>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</si>
  <si>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</si>
  <si>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</si>
  <si>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</si>
  <si>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</si>
  <si>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</si>
  <si>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</si>
  <si>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</si>
  <si>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</si>
  <si>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</si>
  <si>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</si>
  <si>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</si>
  <si>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</si>
  <si>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</si>
  <si>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</si>
  <si>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</si>
  <si>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</si>
  <si>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</si>
  <si>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</si>
  <si>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</si>
  <si>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</si>
  <si>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</si>
  <si>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</si>
  <si>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</si>
  <si>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</si>
  <si>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</si>
  <si>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</si>
  <si>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</si>
  <si>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</si>
  <si>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</si>
  <si>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</si>
  <si>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</si>
  <si>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</si>
  <si>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</si>
  <si>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</si>
  <si>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</si>
  <si>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</si>
  <si>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</si>
  <si>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</si>
  <si>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</si>
  <si>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</si>
  <si>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</si>
  <si>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</si>
  <si>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</si>
  <si>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</si>
  <si>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</si>
  <si>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</si>
  <si>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</si>
  <si>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</si>
  <si>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</si>
  <si>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</si>
  <si>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</si>
  <si>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</si>
  <si>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</si>
  <si>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</si>
  <si>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</si>
  <si>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</si>
  <si>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</si>
  <si>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</si>
  <si>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</si>
  <si>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</si>
  <si>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</si>
  <si>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</si>
  <si>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</si>
  <si>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</si>
  <si>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</si>
  <si>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</si>
  <si>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</si>
  <si>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</si>
  <si>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</si>
  <si>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</si>
  <si>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</si>
  <si>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</si>
  <si>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</si>
  <si>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</si>
  <si>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</si>
  <si>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</si>
  <si>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</si>
  <si>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</si>
  <si>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</si>
  <si>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</si>
  <si>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</si>
  <si>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</si>
  <si>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</si>
  <si>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</si>
  <si>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</si>
  <si>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</si>
  <si>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</si>
  <si>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</si>
  <si>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</si>
  <si>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</si>
  <si>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</si>
  <si>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</si>
  <si>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</si>
  <si>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</si>
  <si>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</si>
  <si>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</si>
  <si>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</si>
  <si>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</si>
  <si>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</si>
  <si>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</si>
  <si>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</si>
  <si>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</si>
  <si>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</si>
  <si>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</si>
  <si>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</si>
  <si>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</si>
  <si>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</si>
  <si>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</si>
  <si>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</si>
  <si>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</si>
  <si>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</si>
  <si>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</si>
  <si>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</si>
  <si>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</si>
  <si>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</si>
  <si>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</si>
  <si>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</si>
  <si>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</si>
  <si>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</si>
  <si>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</si>
  <si>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</si>
  <si>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</si>
  <si>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</si>
  <si>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</si>
  <si>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</si>
  <si>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</si>
  <si>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</si>
  <si>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</si>
  <si>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</si>
  <si>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</si>
  <si>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</si>
  <si>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</si>
  <si>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</si>
  <si>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</si>
  <si>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</si>
  <si>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</si>
  <si>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</si>
  <si>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</si>
  <si>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</si>
  <si>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</si>
  <si>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</si>
  <si>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</si>
  <si>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</si>
  <si>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</si>
  <si>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</si>
  <si>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</si>
  <si>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</si>
  <si>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</si>
  <si>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</si>
  <si>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</si>
  <si>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</si>
  <si>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</si>
  <si>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</si>
  <si>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</si>
  <si>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</si>
  <si>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</si>
  <si>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</si>
  <si>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</si>
  <si>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</si>
  <si>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</si>
  <si>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</si>
  <si>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</si>
  <si>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</si>
  <si>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</si>
  <si>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</si>
  <si>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</si>
  <si>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</si>
  <si>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</si>
  <si>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</si>
  <si>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</si>
  <si>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</si>
  <si>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</si>
  <si>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</si>
  <si>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</si>
  <si>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</si>
  <si>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</si>
  <si>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</si>
  <si>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</si>
  <si>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</si>
  <si>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</si>
  <si>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</si>
  <si>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</si>
  <si>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</si>
  <si>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</si>
  <si>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</si>
  <si>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</si>
  <si>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</si>
  <si>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</si>
  <si>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</si>
  <si>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</si>
  <si>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</si>
  <si>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</si>
  <si>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</si>
  <si>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</si>
  <si>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</si>
  <si>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</si>
  <si>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</si>
  <si>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</si>
  <si>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</si>
  <si>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</si>
  <si>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</si>
  <si>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</si>
  <si>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</si>
  <si>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</si>
  <si>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</si>
  <si>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</si>
  <si>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</si>
  <si>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</si>
  <si>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</si>
  <si>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</si>
  <si>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</si>
  <si>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</si>
  <si>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</si>
  <si>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</si>
  <si>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</si>
  <si>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</si>
  <si>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</si>
  <si>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</si>
  <si>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</si>
  <si>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</si>
  <si>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</si>
  <si>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</si>
  <si>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</si>
  <si>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</si>
  <si>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</si>
  <si>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</si>
  <si>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</si>
  <si>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</si>
  <si>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</si>
  <si>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</si>
  <si>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</si>
  <si>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</si>
  <si>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</si>
  <si>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</si>
  <si>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</si>
  <si>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</si>
  <si>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</si>
  <si>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</si>
  <si>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</si>
  <si>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</si>
  <si>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</si>
  <si>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</si>
  <si>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</si>
  <si>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</si>
  <si>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</si>
  <si>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</si>
  <si>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</si>
  <si>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</si>
  <si>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</si>
  <si>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</si>
  <si>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</si>
  <si>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</si>
  <si>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</si>
  <si>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</si>
  <si>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</si>
  <si>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</si>
  <si>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</si>
  <si>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</si>
  <si>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</si>
  <si>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</si>
  <si>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</si>
  <si>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</si>
  <si>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</si>
  <si>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</si>
  <si>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</si>
  <si>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</si>
  <si>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</si>
  <si>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</si>
  <si>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</si>
  <si>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</si>
  <si>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</si>
  <si>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</si>
  <si>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</si>
  <si>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</si>
  <si>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</si>
  <si>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</si>
  <si>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</si>
  <si>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</si>
  <si>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</si>
  <si>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</si>
  <si>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</si>
  <si>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</si>
  <si>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</si>
  <si>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</si>
  <si>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</si>
  <si>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</si>
  <si>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</si>
  <si>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</si>
  <si>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</si>
  <si>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</si>
  <si>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</si>
  <si>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</si>
  <si>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</si>
  <si>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</si>
  <si>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</si>
  <si>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</si>
  <si>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</si>
  <si>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</si>
  <si>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</si>
  <si>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</si>
  <si>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</si>
  <si>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</si>
  <si>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</si>
  <si>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</si>
  <si>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</si>
  <si>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</si>
  <si>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</si>
  <si>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</si>
  <si>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</si>
  <si>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</si>
  <si>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</si>
  <si>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</si>
  <si>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</si>
  <si>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</si>
  <si>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</si>
  <si>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</si>
  <si>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</si>
  <si>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</si>
  <si>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</si>
  <si>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</si>
  <si>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</si>
  <si>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</si>
  <si>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</si>
  <si>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</si>
  <si>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</si>
  <si>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</si>
  <si>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</si>
  <si>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</si>
  <si>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</si>
  <si>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</si>
  <si>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</si>
  <si>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</si>
  <si>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</si>
  <si>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</si>
  <si>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</si>
  <si>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</si>
  <si>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</si>
  <si>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</si>
  <si>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</si>
  <si>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</si>
  <si>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</si>
  <si>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</si>
  <si>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</si>
  <si>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</si>
  <si>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</si>
  <si>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</si>
  <si>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</si>
  <si>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</si>
  <si>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</si>
  <si>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</si>
  <si>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</si>
  <si>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</si>
  <si>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</si>
  <si>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</si>
  <si>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</si>
  <si>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</si>
  <si>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</si>
  <si>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</si>
  <si>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</si>
  <si>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</si>
  <si>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</si>
  <si>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</si>
  <si>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</si>
  <si>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</si>
  <si>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</si>
  <si>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</si>
  <si>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</si>
  <si>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</si>
  <si>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</si>
  <si>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</si>
  <si>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</si>
  <si>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</si>
  <si>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</si>
  <si>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</si>
  <si>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</si>
  <si>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</si>
  <si>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</si>
  <si>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</si>
  <si>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</si>
  <si>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</si>
  <si>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</si>
  <si>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</si>
  <si>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</si>
  <si>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</si>
  <si>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</si>
  <si>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</si>
  <si>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</si>
  <si>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</si>
  <si>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</si>
  <si>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</si>
  <si>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</si>
  <si>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</si>
  <si>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</si>
  <si>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</si>
  <si>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</si>
  <si>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</si>
  <si>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</si>
  <si>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</si>
  <si>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</si>
  <si>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</si>
  <si>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</si>
  <si>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</si>
  <si>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</si>
  <si>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</si>
  <si>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</si>
  <si>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</si>
  <si>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</si>
  <si>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</si>
  <si>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</si>
  <si>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</si>
  <si>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</si>
  <si>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</si>
  <si>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</si>
  <si>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</si>
  <si>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</si>
  <si>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</si>
  <si>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</si>
  <si>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</si>
  <si>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</si>
  <si>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</si>
  <si>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</si>
  <si>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</si>
  <si>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</si>
  <si>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</si>
  <si>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</si>
  <si>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</si>
  <si>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</si>
  <si>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</si>
  <si>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</si>
  <si>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</si>
  <si>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</si>
  <si>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</si>
  <si>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</si>
  <si>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</si>
  <si>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</si>
  <si>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</si>
  <si>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</si>
  <si>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</si>
  <si>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</si>
  <si>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</si>
  <si>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</si>
  <si>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</si>
  <si>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</si>
  <si>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</si>
  <si>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</si>
  <si>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</si>
  <si>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</si>
  <si>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</si>
  <si>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</si>
  <si>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</si>
  <si>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</si>
  <si>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</si>
  <si>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</si>
  <si>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</si>
  <si>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</si>
  <si>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</si>
  <si>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</si>
  <si>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</si>
  <si>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</si>
  <si>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</si>
  <si>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</si>
  <si>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</si>
  <si>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</si>
  <si>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</si>
  <si>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</si>
  <si>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</si>
  <si>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</si>
  <si>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</si>
  <si>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</si>
  <si>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</si>
  <si>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</si>
  <si>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</si>
  <si>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</si>
  <si>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</si>
  <si>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</si>
  <si>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</si>
  <si>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</si>
  <si>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</si>
  <si>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</si>
  <si>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</si>
  <si>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</si>
  <si>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</si>
  <si>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</si>
  <si>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</si>
  <si>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</si>
  <si>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</si>
  <si>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</si>
  <si>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</si>
  <si>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</si>
  <si>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</si>
  <si>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</si>
  <si>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</si>
  <si>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</si>
  <si>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</si>
  <si>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</si>
  <si>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</si>
  <si>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</si>
  <si>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</si>
  <si>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</si>
  <si>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</si>
  <si>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</si>
  <si>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</si>
  <si>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</si>
  <si>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</si>
  <si>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</si>
  <si>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</si>
  <si>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</si>
  <si>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</si>
  <si>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</si>
  <si>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</si>
  <si>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</si>
  <si>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</si>
  <si>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</si>
  <si>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</si>
  <si>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</si>
  <si>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</si>
  <si>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</si>
  <si>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</si>
  <si>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</si>
  <si>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</si>
  <si>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</si>
  <si>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</si>
  <si>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</si>
  <si>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</si>
  <si>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</si>
  <si>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</si>
  <si>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</si>
  <si>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</si>
  <si>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</si>
  <si>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</si>
  <si>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</si>
  <si>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</si>
  <si>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</si>
  <si>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</si>
  <si>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</si>
  <si>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</si>
  <si>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</si>
  <si>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</si>
  <si>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</si>
  <si>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</si>
  <si>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</si>
  <si>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</si>
  <si>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</si>
  <si>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</si>
  <si>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</si>
  <si>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</si>
  <si>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</si>
  <si>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</si>
  <si>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</si>
  <si>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</si>
  <si>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</si>
  <si>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</si>
  <si>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</si>
  <si>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</si>
  <si>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</si>
  <si>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</si>
  <si>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</si>
  <si>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</si>
  <si>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</si>
  <si>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</si>
  <si>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</si>
  <si>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</si>
  <si>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</si>
  <si>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</si>
  <si>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</si>
  <si>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</si>
  <si>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</si>
  <si>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</si>
  <si>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</si>
  <si>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</si>
  <si>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</si>
  <si>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</si>
  <si>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</si>
  <si>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</si>
  <si>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</si>
  <si>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</si>
  <si>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</si>
  <si>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</si>
  <si>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</si>
  <si>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</si>
  <si>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</si>
  <si>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</si>
  <si>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</si>
  <si>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</si>
  <si>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</si>
  <si>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</si>
  <si>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</si>
  <si>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</si>
  <si>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</si>
  <si>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</si>
  <si>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</si>
  <si>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</si>
  <si>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</si>
  <si>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</si>
  <si>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</si>
  <si>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</si>
  <si>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</si>
  <si>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</si>
  <si>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</si>
  <si>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</si>
  <si>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</si>
  <si>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</si>
  <si>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</si>
  <si>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</si>
  <si>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</si>
  <si>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</si>
  <si>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</si>
  <si>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</si>
  <si>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</si>
  <si>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</si>
  <si>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</si>
  <si>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</si>
  <si>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</si>
  <si>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</si>
  <si>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</si>
  <si>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</si>
  <si>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</si>
  <si>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</si>
  <si>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</si>
  <si>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</si>
  <si>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</si>
  <si>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</si>
  <si>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</si>
  <si>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</si>
  <si>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</si>
  <si>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</si>
  <si>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</si>
  <si>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</si>
  <si>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</si>
  <si>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</si>
  <si>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</si>
  <si>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</si>
  <si>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</si>
  <si>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</si>
  <si>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</si>
  <si>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</si>
  <si>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</si>
  <si>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</si>
  <si>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</si>
  <si>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</si>
  <si>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</si>
  <si>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</si>
  <si>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</si>
  <si>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</si>
  <si>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</si>
  <si>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</si>
  <si>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</si>
  <si>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</si>
  <si>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</si>
  <si>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</si>
  <si>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</si>
  <si>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</si>
  <si>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</si>
  <si>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</si>
  <si>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</si>
  <si>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</si>
  <si>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</si>
  <si>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</si>
  <si>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</si>
  <si>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</si>
  <si>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</si>
  <si>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</si>
  <si>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</si>
  <si>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</si>
  <si>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</si>
  <si>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</si>
  <si>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</si>
  <si>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</si>
  <si>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</si>
  <si>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</si>
  <si>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</si>
  <si>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</si>
  <si>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</si>
  <si>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</si>
  <si>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</si>
  <si>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</si>
  <si>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</si>
  <si>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</si>
  <si>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</si>
  <si>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</si>
  <si>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</si>
  <si>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</si>
  <si>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</si>
  <si>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</si>
  <si>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</si>
  <si>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</si>
  <si>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</si>
  <si>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</si>
  <si>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</si>
  <si>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</si>
  <si>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</si>
  <si>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</si>
  <si>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</si>
  <si>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</si>
  <si>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</si>
  <si>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</si>
  <si>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</si>
  <si>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</si>
  <si>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</si>
  <si>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</si>
  <si>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</si>
  <si>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</si>
  <si>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</si>
  <si>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</si>
  <si>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</si>
  <si>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</si>
  <si>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</si>
  <si>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</si>
  <si>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</si>
  <si>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</si>
  <si>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</si>
  <si>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</si>
  <si>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</si>
  <si>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</si>
  <si>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</si>
  <si>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</si>
  <si>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</si>
  <si>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</si>
  <si>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</si>
  <si>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</si>
  <si>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</si>
  <si>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</si>
  <si>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</si>
  <si>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</si>
  <si>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</si>
  <si>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</si>
  <si>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</si>
  <si>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</si>
  <si>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</si>
  <si>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</si>
  <si>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</si>
  <si>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</si>
  <si>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</si>
  <si>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</si>
  <si>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</si>
  <si>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</si>
  <si>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</si>
  <si>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</si>
  <si>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</si>
  <si>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</si>
  <si>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</si>
  <si>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</si>
  <si>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</si>
  <si>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</si>
  <si>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</si>
  <si>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</si>
  <si>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</si>
  <si>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</si>
  <si>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</si>
  <si>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</si>
  <si>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</si>
  <si>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</si>
  <si>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</si>
  <si>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</si>
  <si>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</si>
  <si>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</si>
  <si>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</si>
  <si>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</si>
  <si>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</si>
  <si>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</si>
  <si>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</si>
  <si>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</si>
  <si>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</si>
  <si>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</si>
  <si>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</si>
  <si>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</si>
  <si>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</si>
  <si>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</si>
  <si>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</si>
  <si>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</si>
  <si>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</si>
  <si>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</si>
  <si>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</si>
  <si>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</si>
  <si>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</si>
  <si>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</si>
  <si>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</si>
  <si>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</si>
  <si>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</si>
  <si>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</si>
  <si>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</si>
  <si>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</si>
  <si>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</si>
  <si>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</si>
  <si>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</si>
  <si>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</si>
  <si>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</si>
  <si>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</si>
  <si>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</si>
  <si>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</si>
  <si>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</si>
  <si>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</si>
  <si>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</si>
  <si>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</si>
  <si>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</si>
  <si>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</si>
  <si>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</si>
  <si>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</si>
  <si>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</si>
  <si>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</si>
  <si>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</si>
  <si>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</si>
  <si>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</si>
  <si>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</si>
  <si>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</si>
  <si>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</si>
  <si>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</si>
  <si>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</si>
  <si>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</si>
  <si>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</si>
  <si>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</si>
  <si>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</si>
  <si>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</si>
  <si>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</si>
  <si>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</si>
  <si>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</si>
  <si>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</si>
  <si>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</si>
  <si>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</si>
  <si>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</si>
  <si>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</si>
  <si>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</si>
  <si>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</si>
  <si>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</si>
  <si>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</si>
  <si>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</si>
  <si>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</si>
  <si>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</si>
  <si>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</si>
  <si>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</si>
  <si>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</si>
  <si>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</si>
  <si>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</si>
  <si>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</si>
  <si>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</si>
  <si>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</si>
  <si>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</si>
  <si>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</si>
  <si>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</si>
  <si>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</si>
  <si>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</si>
  <si>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</si>
  <si>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</si>
  <si>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</si>
  <si>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</si>
  <si>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</si>
  <si>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</si>
  <si>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</si>
  <si>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</si>
  <si>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</si>
  <si>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</si>
  <si>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</si>
  <si>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</si>
  <si>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</si>
  <si>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</si>
  <si>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</si>
  <si>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</si>
  <si>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</si>
  <si>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</si>
  <si>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</si>
  <si>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</si>
  <si>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</si>
  <si>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</si>
  <si>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</si>
  <si>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</si>
  <si>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</si>
  <si>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</si>
  <si>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</si>
  <si>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</si>
  <si>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</si>
  <si>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</si>
  <si>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</si>
  <si>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</si>
  <si>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</si>
  <si>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</si>
  <si>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</si>
  <si>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</si>
  <si>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</si>
  <si>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</si>
  <si>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</si>
  <si>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</si>
  <si>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</si>
  <si>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</si>
  <si>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</si>
  <si>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</si>
  <si>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</si>
  <si>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</si>
  <si>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</si>
  <si>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</si>
  <si>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</si>
  <si>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</si>
  <si>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</si>
  <si>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</si>
  <si>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</si>
  <si>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</si>
  <si>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</si>
  <si>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</si>
  <si>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</si>
  <si>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</si>
  <si>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</si>
  <si>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</si>
  <si>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</si>
  <si>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</si>
  <si>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</si>
  <si>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</si>
  <si>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</si>
  <si>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</si>
  <si>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</si>
  <si>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</si>
  <si>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</si>
  <si>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</si>
  <si>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</si>
  <si>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</si>
  <si>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</si>
  <si>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</si>
  <si>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</si>
  <si>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</si>
  <si>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</si>
  <si>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</si>
  <si>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</si>
  <si>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</si>
  <si>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</si>
  <si>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</si>
  <si>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</si>
  <si>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</si>
  <si>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</si>
  <si>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</si>
  <si>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</si>
  <si>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</si>
  <si>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</si>
  <si>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</si>
  <si>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</si>
  <si>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</si>
  <si>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</si>
  <si>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</si>
  <si>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</si>
  <si>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</si>
  <si>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</si>
  <si>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</si>
  <si>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</si>
  <si>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</si>
  <si>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</si>
  <si>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</si>
  <si>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</si>
  <si>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</si>
  <si>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</si>
  <si>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</si>
  <si>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</si>
  <si>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</si>
  <si>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</si>
  <si>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</si>
  <si>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</si>
  <si>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</si>
  <si>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</si>
  <si>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</si>
  <si>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</si>
  <si>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</si>
  <si>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</si>
  <si>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</si>
  <si>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</si>
  <si>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</si>
  <si>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</si>
  <si>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</si>
  <si>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</si>
  <si>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</si>
  <si>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</si>
  <si>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</si>
  <si>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</si>
  <si>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</si>
  <si>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</si>
  <si>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</si>
  <si>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</si>
  <si>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</si>
  <si>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</si>
  <si>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</si>
  <si>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</si>
  <si>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</si>
  <si>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</si>
  <si>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</si>
  <si>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</si>
  <si>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</si>
  <si>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</si>
  <si>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</si>
  <si>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</si>
  <si>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</si>
  <si>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</si>
  <si>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</si>
  <si>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</si>
  <si>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</si>
  <si>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</si>
  <si>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</si>
  <si>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</si>
  <si>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</si>
  <si>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</si>
  <si>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</si>
  <si>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</si>
  <si>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</si>
  <si>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</si>
  <si>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</si>
  <si>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</si>
  <si>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</si>
  <si>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</si>
  <si>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</si>
  <si>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</si>
  <si>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</si>
  <si>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</si>
  <si>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</si>
  <si>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</si>
  <si>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</si>
  <si>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</si>
  <si>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</si>
  <si>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</si>
  <si>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</si>
  <si>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</si>
  <si>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</si>
  <si>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</si>
  <si>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</si>
  <si>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</si>
  <si>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</si>
  <si>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</si>
  <si>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</si>
  <si>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</si>
  <si>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</si>
  <si>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</si>
  <si>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</si>
  <si>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</si>
  <si>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</si>
  <si>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</si>
  <si>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</si>
  <si>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</si>
  <si>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</si>
  <si>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</si>
  <si>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</si>
  <si>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</si>
  <si>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</si>
  <si>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</si>
  <si>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</si>
  <si>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</si>
  <si>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</si>
  <si>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</si>
  <si>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</si>
  <si>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</si>
  <si>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</si>
  <si>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</si>
  <si>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</si>
  <si>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</si>
  <si>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</si>
  <si>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</si>
  <si>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</si>
  <si>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</si>
  <si>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</si>
  <si>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</si>
  <si>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</si>
  <si>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</si>
  <si>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</si>
  <si>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</si>
  <si>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</si>
  <si>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</si>
  <si>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</si>
  <si>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</si>
  <si>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</si>
  <si>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</si>
  <si>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</si>
  <si>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</si>
  <si>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</si>
  <si>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</si>
  <si>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</si>
  <si>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</si>
  <si>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</si>
  <si>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</si>
  <si>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</si>
  <si>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</si>
  <si>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</si>
  <si>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</si>
  <si>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</si>
  <si>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</si>
  <si>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</si>
  <si>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</si>
  <si>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</si>
  <si>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</si>
  <si>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</si>
  <si>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</si>
  <si>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</si>
  <si>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</si>
  <si>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</si>
  <si>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</si>
  <si>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</si>
  <si>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</si>
  <si>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</si>
  <si>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</si>
  <si>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</si>
  <si>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</si>
  <si>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</si>
  <si>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</si>
  <si>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</si>
  <si>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</si>
  <si>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</si>
  <si>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</si>
  <si>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</si>
  <si>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</si>
  <si>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</si>
  <si>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</si>
  <si>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</si>
  <si>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</si>
  <si>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</si>
  <si>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</si>
  <si>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</si>
  <si>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</si>
  <si>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</si>
  <si>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</si>
  <si>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</si>
  <si>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</si>
  <si>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</si>
  <si>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</si>
  <si>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</si>
  <si>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</si>
  <si>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</si>
  <si>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</si>
  <si>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</si>
  <si>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</si>
  <si>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</si>
  <si>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</si>
  <si>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</si>
  <si>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</si>
  <si>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</si>
  <si>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</si>
  <si>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</si>
  <si>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</si>
  <si>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</si>
  <si>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</si>
  <si>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</si>
  <si>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</si>
  <si>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</si>
  <si>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</si>
  <si>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</si>
  <si>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</si>
  <si>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</si>
  <si>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</si>
  <si>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</si>
  <si>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</si>
  <si>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</si>
  <si>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</si>
  <si>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</si>
  <si>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</si>
  <si>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</si>
  <si>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</si>
  <si>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</si>
  <si>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</si>
  <si>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</si>
  <si>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</si>
  <si>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</si>
  <si>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</si>
  <si>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</si>
  <si>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</si>
  <si>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</si>
  <si>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</si>
  <si>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</si>
  <si>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</si>
  <si>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</si>
  <si>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</si>
  <si>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</si>
  <si>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</si>
  <si>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</si>
  <si>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</si>
  <si>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</si>
  <si>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</si>
  <si>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</si>
  <si>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</si>
  <si>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</si>
  <si>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</si>
  <si>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</si>
  <si>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</si>
  <si>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</si>
  <si>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</si>
  <si>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</si>
  <si>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</si>
  <si>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</si>
  <si>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</si>
  <si>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</si>
  <si>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</si>
  <si>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</si>
  <si>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</si>
  <si>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</si>
  <si>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</si>
  <si>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</si>
  <si>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</si>
  <si>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</si>
  <si>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</si>
  <si>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</si>
  <si>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</si>
  <si>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</si>
  <si>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</si>
  <si>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</si>
  <si>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</si>
  <si>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</si>
  <si>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</si>
  <si>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</si>
  <si>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</si>
  <si>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</si>
  <si>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</si>
  <si>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</si>
  <si>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</si>
  <si>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</si>
  <si>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</si>
  <si>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</si>
  <si>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</si>
  <si>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</si>
  <si>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</si>
  <si>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</si>
  <si>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</si>
  <si>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</si>
  <si>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</si>
  <si>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</si>
  <si>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</si>
  <si>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</si>
  <si>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</si>
  <si>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</si>
  <si>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</si>
  <si>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</si>
  <si>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</si>
  <si>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</si>
  <si>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</si>
  <si>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</si>
  <si>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</si>
  <si>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</si>
  <si>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</si>
  <si>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</si>
  <si>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</si>
  <si>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</si>
  <si>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</si>
  <si>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</si>
  <si>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</si>
  <si>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</si>
  <si>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</si>
  <si>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</si>
  <si>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</si>
  <si>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</si>
  <si>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</si>
  <si>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</si>
  <si>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</si>
  <si>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</si>
  <si>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</si>
  <si>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</si>
  <si>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</si>
  <si>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</si>
  <si>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</si>
  <si>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</si>
  <si>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</si>
  <si>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</si>
  <si>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</si>
  <si>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</si>
  <si>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</si>
  <si>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</si>
  <si>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</si>
  <si>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</si>
  <si>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</si>
  <si>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</si>
  <si>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</si>
  <si>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</si>
  <si>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</si>
  <si>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</si>
  <si>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</si>
  <si>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</si>
  <si>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</si>
  <si>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</si>
  <si>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</si>
  <si>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</si>
  <si>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</si>
  <si>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</si>
  <si>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</si>
  <si>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</si>
  <si>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</si>
  <si>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</si>
  <si>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</si>
  <si>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</si>
  <si>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</si>
  <si>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</si>
  <si>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</si>
  <si>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</si>
  <si>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</si>
  <si>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</si>
  <si>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</si>
  <si>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</si>
  <si>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</si>
  <si>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</si>
  <si>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</si>
  <si>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</si>
  <si>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</si>
  <si>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</si>
  <si>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</si>
  <si>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</si>
  <si>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</si>
  <si>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</si>
  <si>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</si>
  <si>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</si>
  <si>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</si>
  <si>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</si>
  <si>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</si>
  <si>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</si>
  <si>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</si>
  <si>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</si>
  <si>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</si>
  <si>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</si>
  <si>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</si>
  <si>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</si>
  <si>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</si>
  <si>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</si>
  <si>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</si>
  <si>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</si>
  <si>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</si>
  <si>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</si>
  <si>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</si>
  <si>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</si>
  <si>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</si>
  <si>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</si>
  <si>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</si>
  <si>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</si>
  <si>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</si>
  <si>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</si>
  <si>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</si>
  <si>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</si>
  <si>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</si>
  <si>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</si>
  <si>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</si>
  <si>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</si>
  <si>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</si>
  <si>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</si>
  <si>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</si>
  <si>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</si>
  <si>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</si>
  <si>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</si>
  <si>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</si>
  <si>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</si>
  <si>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</si>
  <si>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</si>
  <si>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</si>
  <si>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</si>
  <si>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</si>
  <si>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</si>
  <si>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</si>
  <si>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</si>
  <si>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</si>
  <si>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</si>
  <si>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</si>
  <si>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</si>
  <si>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</si>
  <si>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</si>
  <si>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</si>
  <si>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</si>
  <si>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</si>
  <si>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</si>
  <si>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</si>
  <si>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</si>
  <si>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</si>
  <si>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</si>
  <si>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</si>
  <si>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</si>
  <si>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</si>
  <si>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</si>
  <si>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</si>
  <si>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</si>
  <si>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</si>
  <si>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</si>
  <si>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</si>
  <si>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</si>
  <si>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</si>
  <si>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</si>
  <si>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</si>
  <si>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</si>
  <si>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</si>
  <si>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</si>
  <si>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</si>
  <si>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</si>
  <si>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</si>
  <si>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</si>
  <si>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</si>
  <si>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</si>
  <si>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</si>
  <si>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</si>
  <si>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</si>
  <si>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</si>
  <si>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</si>
  <si>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</si>
  <si>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</si>
  <si>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</si>
  <si>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</si>
  <si>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</si>
  <si>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</si>
  <si>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</si>
  <si>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</si>
  <si>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</si>
  <si>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</si>
  <si>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</si>
  <si>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</si>
  <si>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</si>
  <si>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</si>
  <si>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</si>
  <si>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</si>
  <si>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</si>
  <si>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</si>
  <si>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</si>
  <si>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</si>
  <si>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</si>
  <si>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</si>
  <si>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</si>
  <si>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</si>
  <si>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</si>
  <si>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</si>
  <si>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</si>
  <si>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</si>
  <si>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</si>
  <si>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</si>
  <si>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</si>
  <si>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</si>
  <si>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</si>
  <si>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</si>
  <si>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</si>
  <si>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</si>
  <si>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</si>
  <si>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</si>
  <si>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</si>
  <si>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</si>
  <si>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</si>
  <si>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</si>
  <si>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</si>
  <si>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</si>
  <si>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</si>
  <si>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</si>
  <si>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</si>
  <si>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</si>
  <si>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</si>
  <si>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</si>
  <si>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</si>
  <si>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</si>
  <si>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</si>
  <si>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</si>
  <si>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</si>
  <si>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</si>
  <si>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</si>
  <si>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</si>
  <si>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</si>
  <si>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</si>
  <si>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</si>
  <si>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</si>
  <si>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</si>
  <si>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</si>
  <si>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</si>
  <si>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</si>
  <si>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</si>
  <si>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</si>
  <si>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</si>
  <si>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</si>
  <si>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</si>
  <si>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</si>
  <si>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</si>
  <si>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</si>
  <si>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</si>
  <si>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</si>
  <si>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</si>
  <si>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</si>
  <si>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</si>
  <si>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</si>
  <si>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</si>
  <si>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</si>
  <si>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</si>
  <si>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</si>
  <si>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</si>
  <si>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</si>
  <si>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</si>
  <si>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</si>
  <si>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</si>
  <si>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</si>
  <si>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</si>
  <si>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</si>
  <si>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</si>
  <si>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</si>
  <si>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</si>
  <si>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</si>
  <si>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</si>
  <si>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</si>
  <si>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</si>
  <si>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</si>
  <si>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</si>
  <si>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</si>
  <si>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</si>
  <si>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</si>
  <si>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</si>
  <si>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</si>
  <si>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</si>
  <si>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</si>
  <si>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</si>
  <si>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</si>
  <si>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</si>
  <si>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</si>
  <si>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</si>
  <si>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</si>
  <si>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</si>
  <si>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</si>
  <si>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</si>
  <si>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</si>
  <si>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</si>
  <si>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</si>
  <si>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</si>
  <si>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</si>
  <si>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</si>
  <si>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</si>
  <si>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</si>
  <si>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</si>
  <si>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</si>
  <si>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</si>
  <si>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</si>
  <si>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</si>
  <si>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</si>
  <si>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</si>
  <si>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</si>
  <si>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</si>
  <si>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</si>
  <si>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</si>
  <si>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</si>
  <si>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</si>
  <si>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</si>
  <si>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</si>
  <si>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</si>
  <si>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</si>
  <si>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</si>
  <si>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</si>
  <si>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</si>
  <si>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</si>
  <si>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</si>
  <si>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</si>
  <si>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</si>
  <si>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</si>
  <si>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</si>
  <si>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</si>
  <si>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</si>
  <si>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</si>
  <si>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</si>
  <si>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</si>
  <si>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</si>
  <si>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</si>
  <si>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</si>
  <si>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</si>
  <si>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</si>
  <si>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</si>
  <si>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</si>
  <si>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</si>
  <si>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</si>
  <si>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</si>
  <si>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</si>
  <si>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</si>
  <si>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</si>
  <si>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</si>
  <si>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</si>
  <si>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</si>
  <si>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</si>
  <si>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</si>
  <si>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</si>
  <si>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</si>
  <si>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</si>
  <si>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</si>
  <si>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</si>
  <si>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</si>
  <si>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</si>
  <si>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</si>
  <si>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</si>
  <si>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</si>
  <si>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</si>
  <si>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</si>
  <si>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</si>
  <si>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</si>
  <si>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</si>
  <si>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</si>
  <si>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</si>
  <si>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</si>
  <si>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</si>
  <si>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</si>
  <si>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</si>
  <si>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</si>
  <si>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</si>
  <si>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</si>
  <si>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</si>
  <si>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</si>
  <si>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</si>
  <si>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</si>
  <si>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</si>
  <si>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</si>
  <si>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</si>
  <si>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</si>
  <si>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</si>
  <si>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</si>
  <si>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</si>
  <si>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</si>
  <si>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</si>
  <si>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</si>
  <si>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</si>
  <si>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</si>
  <si>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</si>
  <si>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</si>
  <si>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</si>
  <si>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</si>
  <si>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</si>
  <si>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</si>
  <si>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</si>
  <si>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</si>
  <si>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</si>
  <si>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</si>
  <si>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</si>
  <si>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</si>
  <si>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</si>
  <si>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</si>
  <si>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</si>
  <si>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</si>
  <si>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</si>
  <si>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</si>
  <si>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</si>
  <si>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</si>
  <si>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</si>
  <si>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</si>
  <si>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</si>
  <si>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</si>
  <si>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</si>
  <si>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</si>
  <si>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</si>
  <si>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</si>
  <si>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</si>
  <si>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</si>
  <si>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</si>
  <si>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</si>
  <si>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</si>
  <si>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</si>
  <si>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</si>
  <si>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</si>
  <si>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</si>
  <si>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</si>
  <si>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</si>
  <si>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</si>
  <si>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</si>
  <si>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</si>
  <si>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</si>
  <si>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</si>
  <si>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</si>
  <si>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</si>
  <si>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</si>
  <si>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</si>
  <si>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</si>
  <si>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</si>
  <si>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</si>
  <si>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</si>
  <si>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</si>
  <si>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</si>
  <si>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</si>
  <si>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</si>
  <si>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</si>
  <si>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</si>
  <si>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</si>
  <si>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</si>
  <si>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</si>
  <si>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</si>
  <si>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</si>
  <si>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</si>
  <si>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</si>
  <si>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</si>
  <si>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</si>
  <si>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</si>
  <si>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</si>
  <si>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</si>
  <si>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</si>
  <si>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</si>
  <si>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</si>
  <si>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</si>
  <si>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</si>
  <si>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</si>
  <si>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</si>
  <si>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</si>
  <si>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</si>
  <si>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</si>
  <si>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</si>
  <si>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</si>
  <si>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</si>
  <si>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</si>
  <si>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</si>
  <si>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</si>
  <si>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</si>
  <si>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</si>
  <si>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</si>
  <si>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</si>
  <si>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</si>
  <si>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</si>
  <si>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</si>
  <si>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</si>
  <si>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</si>
  <si>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</si>
  <si>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</si>
  <si>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</si>
  <si>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</si>
  <si>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</si>
  <si>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</si>
  <si>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</si>
  <si>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</si>
  <si>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</si>
  <si>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</si>
  <si>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</si>
  <si>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</si>
  <si>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</si>
  <si>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</si>
  <si>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</si>
  <si>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</si>
  <si>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</si>
  <si>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</si>
  <si>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</si>
  <si>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</si>
  <si>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</si>
  <si>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</si>
  <si>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</si>
  <si>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</si>
  <si>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</si>
  <si>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</si>
  <si>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</si>
  <si>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</si>
  <si>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</si>
  <si>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</si>
  <si>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</si>
  <si>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</si>
  <si>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</si>
  <si>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</si>
  <si>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</si>
  <si>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</si>
  <si>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</si>
  <si>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</si>
  <si>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</si>
  <si>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</si>
  <si>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</si>
  <si>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</si>
  <si>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</si>
  <si>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</si>
  <si>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</si>
  <si>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</si>
  <si>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</si>
  <si>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</si>
  <si>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</si>
  <si>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</si>
  <si>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</si>
  <si>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</si>
  <si>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</si>
  <si>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</si>
  <si>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</si>
  <si>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</si>
  <si>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</si>
  <si>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</si>
  <si>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</si>
  <si>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</si>
  <si>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</si>
  <si>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</si>
  <si>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</si>
  <si>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</si>
  <si>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</si>
  <si>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</si>
  <si>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</si>
  <si>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</si>
  <si>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</si>
  <si>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</si>
  <si>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</si>
  <si>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</si>
  <si>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</si>
  <si>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</si>
  <si>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</si>
  <si>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</si>
  <si>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</si>
  <si>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</si>
  <si>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</si>
  <si>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</si>
  <si>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</si>
  <si>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</si>
  <si>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</si>
  <si>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</si>
  <si>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</si>
  <si>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</si>
  <si>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</si>
  <si>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</si>
  <si>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</si>
  <si>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</si>
  <si>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</si>
  <si>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</si>
  <si>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</si>
  <si>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</si>
  <si>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</si>
  <si>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</si>
  <si>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</si>
  <si>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</si>
  <si>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</si>
  <si>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</si>
  <si>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</si>
  <si>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</si>
  <si>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</si>
  <si>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</si>
  <si>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</si>
  <si>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</si>
  <si>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</si>
  <si>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</si>
  <si>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</si>
  <si>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</si>
  <si>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</si>
  <si>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</si>
  <si>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</si>
  <si>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</si>
  <si>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</si>
  <si>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</si>
  <si>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</si>
  <si>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</si>
  <si>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</si>
  <si>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</si>
  <si>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</si>
  <si>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</si>
  <si>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</si>
  <si>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</si>
  <si>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</si>
  <si>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</si>
  <si>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</si>
  <si>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</si>
  <si>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</si>
  <si>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</si>
  <si>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</si>
  <si>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</si>
  <si>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</si>
  <si>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</si>
  <si>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</si>
  <si>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</si>
  <si>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</si>
  <si>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</si>
  <si>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</si>
  <si>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</si>
  <si>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</si>
  <si>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</si>
  <si>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</si>
  <si>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</si>
  <si>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</si>
  <si>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</si>
  <si>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</si>
  <si>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</si>
  <si>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</si>
  <si>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</si>
  <si>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</si>
  <si>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</si>
  <si>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</si>
  <si>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</si>
  <si>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</si>
  <si>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</si>
  <si>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</si>
  <si>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</si>
  <si>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</si>
  <si>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</si>
  <si>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</si>
  <si>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</si>
  <si>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</si>
  <si>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</si>
  <si>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</si>
  <si>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</si>
  <si>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</si>
  <si>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</si>
  <si>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</si>
  <si>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</si>
  <si>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</si>
  <si>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</si>
  <si>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</si>
  <si>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</si>
  <si>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</si>
  <si>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</si>
  <si>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</si>
  <si>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</si>
  <si>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</si>
  <si>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</si>
  <si>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</si>
  <si>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</si>
  <si>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</si>
  <si>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</si>
  <si>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</si>
  <si>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</si>
  <si>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</si>
  <si>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</si>
  <si>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</si>
  <si>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</si>
  <si>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</si>
  <si>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</si>
  <si>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</si>
  <si>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</si>
  <si>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</si>
  <si>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</si>
  <si>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</si>
  <si>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</si>
  <si>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</si>
  <si>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</si>
  <si>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</si>
  <si>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</si>
  <si>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</si>
  <si>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</si>
  <si>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</si>
  <si>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</si>
  <si>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</si>
  <si>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</si>
  <si>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</si>
  <si>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</si>
  <si>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</si>
  <si>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</si>
  <si>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</si>
  <si>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</si>
  <si>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</si>
  <si>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</si>
  <si>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</si>
  <si>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</si>
  <si>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</si>
  <si>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</si>
  <si>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</si>
  <si>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</si>
  <si>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</si>
  <si>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</si>
  <si>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</si>
  <si>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</si>
  <si>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</si>
  <si>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</si>
  <si>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</si>
  <si>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</si>
  <si>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</si>
  <si>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</si>
  <si>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</si>
  <si>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</si>
  <si>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</si>
  <si>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</si>
  <si>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</si>
  <si>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</si>
  <si>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</si>
  <si>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</si>
  <si>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</si>
  <si>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</si>
  <si>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</si>
  <si>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</si>
  <si>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</si>
  <si>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</si>
  <si>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</si>
  <si>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</si>
  <si>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</si>
  <si>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</si>
  <si>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</si>
  <si>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</si>
  <si>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</si>
  <si>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</si>
  <si>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</si>
  <si>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</si>
  <si>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</si>
  <si>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</si>
  <si>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</si>
  <si>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</si>
  <si>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</si>
  <si>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</si>
  <si>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</si>
  <si>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</si>
  <si>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</si>
  <si>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</si>
  <si>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</si>
  <si>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</si>
  <si>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</si>
  <si>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</si>
  <si>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</si>
  <si>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</si>
  <si>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</si>
  <si>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</si>
  <si>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</si>
  <si>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</si>
  <si>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</si>
  <si>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</si>
  <si>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</si>
  <si>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</si>
  <si>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</si>
  <si>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</si>
  <si>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</si>
  <si>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</si>
  <si>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</si>
  <si>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</si>
  <si>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</si>
  <si>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</si>
  <si>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</si>
  <si>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</si>
  <si>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</si>
  <si>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</si>
  <si>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</si>
  <si>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</si>
  <si>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</si>
  <si>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</si>
  <si>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</si>
  <si>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</si>
  <si>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</si>
  <si>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</si>
  <si>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</si>
  <si>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</si>
  <si>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</si>
  <si>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</si>
  <si>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</si>
  <si>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</si>
  <si>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</si>
  <si>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</si>
  <si>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</si>
  <si>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</si>
  <si>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</si>
  <si>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</si>
  <si>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</si>
  <si>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</si>
  <si>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</si>
  <si>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</si>
  <si>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</si>
  <si>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</si>
  <si>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</si>
  <si>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</si>
  <si>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</si>
  <si>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</si>
  <si>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</si>
  <si>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</si>
  <si>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</si>
  <si>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</si>
  <si>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</si>
  <si>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</si>
  <si>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</si>
  <si>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</si>
  <si>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</si>
  <si>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</si>
  <si>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</si>
  <si>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</si>
  <si>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</si>
  <si>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</si>
  <si>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</si>
  <si>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</si>
  <si>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</si>
  <si>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</si>
  <si>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</si>
  <si>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</si>
  <si>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</si>
  <si>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</si>
  <si>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</si>
  <si>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</si>
  <si>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</si>
  <si>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</si>
  <si>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</si>
  <si>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</si>
  <si>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</si>
  <si>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</si>
  <si>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</si>
  <si>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</si>
  <si>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</si>
  <si>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</si>
  <si>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</si>
  <si>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</si>
  <si>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</si>
  <si>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</si>
  <si>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</si>
  <si>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</si>
  <si>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</si>
  <si>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</si>
  <si>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</si>
  <si>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</si>
  <si>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</si>
  <si>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</si>
  <si>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</si>
  <si>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</si>
  <si>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</si>
  <si>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</si>
  <si>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</si>
  <si>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</si>
  <si>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</si>
  <si>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</si>
  <si>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</si>
  <si>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</si>
  <si>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</si>
  <si>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</si>
  <si>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</si>
  <si>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</si>
  <si>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</si>
  <si>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</si>
  <si>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</si>
  <si>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</si>
  <si>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</si>
  <si>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</si>
  <si>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</si>
  <si>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</si>
  <si>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</si>
  <si>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</si>
  <si>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</si>
  <si>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</si>
  <si>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</si>
  <si>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</si>
  <si>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</si>
  <si>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</si>
  <si>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</si>
  <si>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</si>
  <si>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</si>
  <si>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</si>
  <si>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</si>
  <si>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</si>
  <si>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</si>
  <si>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</si>
  <si>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</si>
  <si>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</si>
  <si>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</si>
  <si>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</si>
  <si>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</si>
  <si>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</si>
  <si>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</si>
  <si>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</si>
  <si>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</si>
  <si>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</si>
  <si>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</si>
  <si>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</si>
  <si>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</si>
  <si>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</si>
  <si>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</si>
  <si>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</si>
  <si>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</si>
  <si>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</si>
  <si>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</si>
  <si>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</si>
  <si>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</si>
  <si>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</si>
  <si>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</si>
  <si>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</si>
  <si>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</si>
  <si>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</si>
  <si>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</si>
  <si>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</si>
  <si>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</si>
  <si>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</si>
  <si>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</si>
  <si>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</si>
  <si>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</si>
  <si>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</si>
  <si>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</si>
  <si>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</si>
  <si>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</si>
  <si>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</si>
  <si>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</si>
  <si>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</si>
  <si>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</si>
  <si>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</si>
  <si>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</si>
  <si>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</si>
  <si>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</si>
  <si>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</si>
  <si>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</si>
  <si>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</si>
  <si>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</si>
  <si>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</si>
  <si>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</si>
  <si>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</si>
  <si>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</si>
  <si>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</si>
  <si>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</si>
  <si>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</si>
  <si>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</si>
  <si>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</si>
  <si>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</si>
  <si>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</si>
  <si>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</si>
  <si>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</si>
  <si>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</si>
  <si>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</si>
  <si>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</si>
  <si>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</si>
  <si>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</si>
  <si>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</si>
  <si>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</si>
  <si>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</si>
  <si>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</si>
  <si>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</si>
  <si>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</si>
  <si>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</si>
  <si>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</si>
  <si>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</si>
  <si>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</si>
  <si>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</si>
  <si>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</si>
  <si>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</si>
  <si>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</si>
  <si>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</si>
  <si>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</si>
  <si>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</si>
  <si>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</si>
  <si>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</si>
  <si>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</si>
  <si>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</si>
  <si>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</si>
  <si>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</si>
  <si>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</si>
  <si>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</si>
  <si>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</si>
  <si>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</si>
  <si>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</si>
  <si>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</si>
  <si>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</si>
  <si>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</si>
  <si>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</si>
  <si>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</si>
  <si>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</si>
  <si>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</si>
  <si>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</si>
  <si>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</si>
  <si>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</si>
  <si>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</si>
  <si>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</si>
  <si>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</si>
  <si>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</si>
  <si>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</si>
  <si>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</si>
  <si>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</si>
  <si>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</si>
  <si>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</si>
  <si>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</si>
  <si>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</si>
  <si>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</si>
  <si>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</si>
  <si>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</si>
  <si>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</si>
  <si>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</si>
  <si>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</si>
  <si>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</si>
  <si>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</si>
  <si>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</si>
  <si>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</si>
  <si>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</si>
  <si>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</si>
  <si>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</si>
  <si>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</si>
  <si>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</si>
  <si>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</si>
  <si>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</si>
  <si>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</si>
  <si>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</si>
  <si>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</si>
  <si>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</si>
  <si>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</si>
  <si>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</si>
  <si>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</si>
  <si>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</si>
  <si>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</si>
  <si>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</si>
  <si>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</si>
  <si>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</si>
  <si>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</si>
  <si>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</si>
  <si>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</si>
  <si>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</si>
  <si>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</si>
  <si>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</si>
  <si>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</si>
  <si>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</si>
  <si>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</si>
  <si>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</si>
  <si>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</si>
  <si>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</si>
  <si>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</si>
  <si>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</si>
  <si>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</si>
  <si>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</si>
  <si>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</si>
  <si>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</si>
  <si>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</si>
  <si>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</si>
  <si>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</si>
  <si>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</si>
  <si>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</si>
  <si>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</si>
  <si>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</si>
  <si>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</si>
  <si>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</si>
  <si>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</si>
  <si>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</si>
  <si>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</si>
  <si>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</si>
  <si>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</si>
  <si>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</si>
  <si>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</si>
  <si>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</si>
  <si>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</si>
  <si>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</si>
  <si>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</si>
  <si>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</si>
  <si>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</si>
  <si>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</si>
  <si>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</si>
  <si>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</si>
  <si>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</si>
  <si>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</si>
  <si>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</si>
  <si>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</si>
  <si>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</si>
  <si>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</si>
  <si>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</si>
  <si>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</si>
  <si>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</si>
  <si>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</si>
  <si>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</si>
  <si>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</si>
  <si>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</si>
  <si>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</si>
  <si>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</si>
  <si>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</si>
  <si>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</si>
  <si>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</si>
  <si>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</si>
  <si>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</si>
  <si>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</si>
  <si>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</si>
  <si>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</si>
  <si>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</si>
  <si>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</si>
  <si>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</si>
  <si>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</si>
  <si>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</si>
  <si>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</si>
  <si>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</si>
  <si>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</si>
  <si>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</si>
  <si>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</si>
  <si>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</si>
  <si>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</si>
  <si>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</si>
  <si>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</si>
  <si>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</si>
  <si>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</si>
  <si>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</si>
  <si>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</si>
  <si>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</si>
  <si>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</si>
  <si>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</si>
  <si>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</si>
  <si>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</si>
  <si>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</si>
  <si>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</si>
  <si>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</si>
  <si>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</si>
  <si>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</si>
  <si>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</si>
  <si>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</si>
  <si>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</si>
  <si>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</si>
  <si>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</si>
  <si>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</si>
  <si>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</si>
  <si>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</si>
  <si>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</si>
  <si>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</si>
  <si>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</si>
  <si>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</si>
  <si>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</si>
  <si>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</si>
  <si>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</si>
  <si>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</si>
  <si>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</si>
  <si>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</si>
  <si>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</si>
  <si>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</si>
  <si>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</si>
  <si>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</si>
  <si>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</si>
  <si>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</si>
  <si>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</si>
  <si>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</si>
  <si>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</si>
  <si>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</si>
  <si>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</si>
  <si>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</si>
  <si>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</si>
  <si>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</si>
  <si>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</si>
  <si>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</si>
  <si>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</si>
  <si>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</si>
  <si>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</si>
  <si>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</si>
  <si>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</si>
  <si>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</si>
  <si>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</si>
  <si>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</si>
  <si>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</si>
  <si>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</si>
  <si>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</si>
  <si>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</si>
  <si>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</si>
  <si>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</si>
  <si>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</si>
  <si>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</si>
  <si>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</si>
  <si>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</si>
  <si>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</si>
  <si>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</si>
  <si>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</si>
  <si>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</si>
  <si>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</si>
  <si>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</si>
  <si>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</si>
  <si>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</si>
  <si>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</si>
  <si>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</si>
  <si>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</si>
  <si>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</si>
  <si>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</si>
  <si>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</si>
  <si>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</si>
  <si>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</si>
  <si>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</si>
  <si>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</si>
  <si>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</si>
  <si>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</si>
  <si>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</si>
  <si>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</si>
  <si>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</si>
  <si>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</si>
  <si>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</si>
  <si>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</si>
  <si>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</si>
  <si>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</si>
  <si>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</si>
  <si>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</si>
  <si>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</si>
  <si>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</si>
  <si>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</si>
  <si>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</si>
  <si>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</si>
  <si>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</si>
  <si>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</si>
  <si>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</si>
  <si>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</si>
  <si>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</si>
  <si>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</si>
  <si>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</si>
  <si>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</si>
  <si>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</si>
  <si>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</si>
  <si>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</si>
  <si>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</si>
  <si>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</si>
  <si>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</si>
  <si>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</si>
  <si>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</si>
  <si>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</si>
  <si>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</si>
  <si>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</si>
  <si>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</si>
  <si>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</si>
  <si>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</si>
  <si>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</si>
  <si>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</si>
  <si>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</si>
  <si>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</si>
  <si>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</si>
  <si>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</si>
  <si>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</si>
  <si>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</si>
  <si>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</si>
  <si>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</si>
  <si>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</si>
  <si>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</si>
  <si>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</si>
  <si>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</si>
  <si>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</si>
  <si>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</si>
  <si>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</si>
  <si>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</si>
  <si>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</si>
  <si>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</si>
  <si>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</si>
  <si>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</si>
  <si>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</si>
  <si>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</si>
  <si>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</si>
  <si>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</si>
  <si>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</si>
  <si>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</si>
  <si>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</si>
  <si>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</si>
  <si>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</si>
  <si>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</si>
  <si>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</si>
  <si>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</si>
  <si>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</si>
  <si>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</si>
  <si>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</si>
  <si>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</si>
  <si>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</si>
  <si>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</si>
  <si>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</si>
  <si>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</si>
  <si>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</si>
  <si>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</si>
  <si>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</si>
  <si>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</si>
  <si>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</si>
  <si>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</si>
  <si>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</si>
  <si>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</si>
  <si>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</si>
  <si>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</si>
  <si>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</si>
  <si>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</si>
  <si>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</si>
  <si>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</si>
  <si>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</si>
  <si>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</si>
  <si>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</si>
  <si>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</si>
  <si>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</si>
  <si>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</si>
  <si>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</si>
  <si>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</si>
  <si>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</si>
  <si>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</si>
  <si>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</si>
  <si>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</si>
  <si>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</si>
  <si>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</si>
  <si>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</si>
  <si>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</si>
  <si>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</si>
  <si>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</si>
  <si>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</si>
  <si>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</si>
  <si>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</si>
  <si>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</si>
  <si>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</si>
  <si>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</si>
  <si>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</si>
  <si>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</si>
  <si>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</si>
  <si>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</si>
  <si>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</si>
  <si>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</si>
  <si>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</si>
  <si>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</si>
  <si>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</si>
  <si>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</si>
  <si>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</si>
  <si>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</si>
  <si>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</si>
  <si>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</si>
  <si>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</si>
  <si>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</si>
  <si>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</si>
  <si>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</si>
  <si>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</si>
  <si>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</si>
  <si>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</si>
  <si>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</si>
  <si>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</si>
  <si>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</si>
  <si>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</si>
  <si>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</si>
  <si>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</si>
  <si>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</si>
  <si>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</si>
  <si>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</si>
  <si>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</si>
  <si>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</si>
  <si>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</si>
  <si>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</si>
  <si>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</si>
  <si>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</si>
  <si>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</si>
  <si>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</si>
  <si>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</si>
  <si>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</si>
  <si>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</si>
  <si>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</si>
  <si>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</si>
  <si>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</si>
  <si>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</si>
  <si>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</si>
  <si>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</si>
  <si>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</si>
  <si>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</si>
  <si>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</si>
  <si>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</si>
  <si>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</si>
  <si>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</si>
  <si>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</si>
  <si>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</si>
  <si>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</si>
  <si>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</si>
  <si>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</si>
  <si>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</si>
  <si>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</si>
  <si>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</si>
  <si>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</si>
  <si>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</si>
  <si>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</si>
  <si>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</si>
  <si>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</si>
  <si>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</si>
  <si>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</si>
  <si>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</si>
  <si>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</si>
  <si>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</si>
  <si>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</si>
  <si>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</si>
  <si>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</si>
  <si>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</si>
  <si>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</si>
  <si>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</si>
  <si>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</si>
  <si>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</si>
  <si>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</si>
  <si>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</si>
  <si>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</si>
  <si>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</si>
  <si>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</si>
  <si>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</si>
  <si>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</si>
  <si>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</si>
  <si>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</si>
  <si>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</si>
  <si>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</si>
  <si>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</si>
  <si>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</si>
  <si>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</si>
  <si>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</si>
  <si>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</si>
  <si>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</si>
  <si>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</si>
  <si>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</si>
  <si>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</si>
  <si>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</si>
  <si>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</si>
  <si>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</si>
  <si>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</si>
  <si>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</si>
  <si>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</si>
  <si>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</si>
  <si>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</si>
  <si>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</si>
  <si>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</si>
  <si>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</si>
  <si>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</si>
  <si>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</si>
  <si>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</si>
  <si>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</si>
  <si>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</si>
  <si>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</si>
  <si>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</si>
  <si>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</si>
  <si>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</si>
  <si>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</si>
  <si>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</si>
  <si>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</si>
  <si>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</si>
  <si>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</si>
  <si>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</si>
  <si>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</si>
  <si>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</si>
  <si>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</si>
  <si>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</si>
  <si>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</si>
  <si>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</si>
  <si>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</si>
  <si>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</si>
  <si>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</si>
  <si>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</si>
  <si>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</si>
  <si>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</si>
  <si>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</si>
  <si>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</si>
  <si>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</si>
  <si>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</si>
  <si>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</si>
  <si>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</si>
  <si>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</si>
  <si>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</si>
  <si>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</si>
  <si>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</si>
  <si>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</si>
  <si>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</si>
  <si>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</si>
  <si>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</si>
  <si>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</si>
  <si>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</si>
  <si>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</si>
  <si>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</si>
  <si>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</si>
  <si>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</si>
  <si>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</si>
  <si>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</si>
  <si>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</si>
  <si>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</si>
  <si>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</si>
  <si>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</si>
  <si>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</si>
  <si>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</si>
  <si>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</si>
  <si>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</si>
  <si>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</si>
  <si>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</si>
  <si>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</si>
  <si>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</si>
  <si>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</si>
  <si>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</si>
  <si>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</si>
  <si>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</si>
  <si>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</si>
  <si>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</si>
  <si>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</si>
  <si>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</si>
  <si>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</si>
  <si>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</si>
  <si>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</si>
  <si>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</si>
  <si>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</si>
  <si>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</si>
  <si>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</si>
  <si>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</si>
  <si>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</si>
  <si>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</si>
  <si>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</si>
  <si>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</si>
  <si>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</si>
  <si>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</si>
  <si>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</si>
  <si>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</si>
  <si>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</si>
  <si>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</si>
  <si>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</si>
  <si>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</si>
  <si>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</si>
  <si>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</si>
  <si>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</si>
  <si>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</si>
  <si>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</si>
  <si>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</si>
  <si>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</si>
  <si>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</si>
  <si>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</si>
  <si>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</si>
  <si>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</si>
  <si>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</si>
  <si>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</si>
  <si>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</si>
  <si>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</si>
  <si>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</si>
  <si>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</si>
  <si>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</si>
  <si>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</si>
  <si>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</si>
  <si>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</si>
  <si>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</si>
  <si>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</si>
  <si>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</si>
  <si>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</si>
  <si>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</si>
  <si>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</si>
  <si>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</si>
  <si>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</si>
  <si>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</si>
  <si>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</si>
  <si>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</si>
  <si>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</si>
  <si>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</si>
  <si>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</si>
  <si>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</si>
  <si>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</si>
  <si>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</si>
  <si>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</si>
  <si>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</si>
  <si>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</si>
  <si>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</si>
  <si>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</si>
  <si>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</si>
  <si>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</si>
  <si>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</si>
  <si>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</si>
  <si>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</si>
  <si>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</si>
  <si>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</si>
  <si>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</si>
  <si>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</si>
  <si>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</si>
  <si>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</si>
  <si>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</si>
  <si>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</si>
  <si>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</si>
  <si>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</si>
  <si>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</si>
  <si>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</si>
  <si>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</si>
  <si>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</si>
  <si>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</si>
  <si>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</si>
  <si>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</si>
  <si>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</si>
  <si>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</si>
  <si>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</si>
  <si>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</si>
  <si>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</si>
  <si>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</si>
  <si>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</si>
  <si>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</si>
  <si>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</si>
  <si>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</si>
  <si>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</si>
  <si>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</si>
  <si>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</si>
  <si>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</si>
  <si>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</si>
  <si>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</si>
  <si>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</si>
  <si>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</si>
  <si>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</si>
  <si>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</si>
  <si>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</si>
  <si>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</si>
  <si>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</si>
  <si>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</si>
  <si>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</si>
  <si>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</si>
  <si>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</si>
  <si>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</si>
  <si>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</si>
  <si>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</si>
  <si>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</si>
  <si>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</si>
  <si>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</si>
  <si>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</si>
  <si>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</si>
  <si>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</si>
  <si>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</si>
  <si>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</si>
  <si>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</si>
  <si>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</si>
  <si>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</si>
  <si>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</si>
  <si>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</si>
  <si>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</si>
  <si>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</si>
  <si>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</si>
  <si>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</si>
  <si>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</si>
  <si>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</si>
  <si>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</si>
  <si>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</si>
  <si>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</si>
  <si>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</si>
  <si>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</si>
  <si>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</si>
  <si>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</si>
  <si>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</si>
  <si>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</si>
  <si>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</si>
  <si>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</si>
  <si>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</si>
  <si>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</si>
  <si>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</si>
  <si>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</si>
  <si>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</si>
  <si>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</si>
  <si>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</si>
  <si>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</si>
  <si>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</si>
  <si>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</si>
  <si>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</si>
  <si>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</si>
  <si>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</si>
  <si>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</si>
  <si>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</si>
  <si>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</si>
  <si>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</si>
  <si>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</si>
  <si>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</si>
  <si>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</si>
  <si>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</si>
  <si>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</si>
  <si>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</si>
  <si>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</si>
  <si>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</si>
  <si>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</si>
  <si>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</si>
  <si>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</si>
  <si>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</si>
  <si>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</si>
  <si>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</si>
  <si>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</si>
  <si>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</si>
  <si>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</si>
  <si>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</si>
  <si>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</si>
  <si>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</si>
  <si>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</si>
  <si>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</si>
  <si>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</si>
  <si>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</si>
  <si>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</si>
  <si>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</si>
  <si>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</si>
  <si>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</si>
  <si>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</si>
  <si>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</si>
  <si>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</si>
  <si>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</si>
  <si>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</si>
  <si>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</si>
  <si>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</si>
  <si>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</si>
  <si>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</si>
  <si>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</si>
  <si>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</si>
  <si>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</si>
  <si>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</si>
  <si>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</si>
  <si>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</si>
  <si>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</si>
  <si>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</si>
  <si>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</si>
  <si>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</si>
  <si>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</si>
  <si>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</si>
  <si>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</si>
  <si>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</si>
  <si>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</si>
  <si>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</si>
  <si>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</si>
  <si>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</si>
  <si>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</si>
  <si>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</si>
  <si>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</si>
  <si>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</si>
  <si>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</si>
  <si>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</si>
  <si>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</si>
  <si>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</si>
  <si>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</si>
  <si>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</si>
  <si>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</si>
  <si>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</si>
  <si>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</si>
  <si>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</si>
  <si>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</si>
  <si>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</si>
  <si>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</si>
  <si>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</si>
  <si>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</si>
  <si>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</si>
  <si>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</si>
  <si>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</si>
  <si>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</si>
  <si>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</si>
  <si>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</si>
  <si>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</si>
  <si>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</si>
  <si>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</si>
  <si>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</si>
  <si>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</si>
  <si>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</si>
  <si>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</si>
  <si>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</si>
  <si>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</si>
  <si>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</si>
  <si>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</si>
  <si>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</si>
  <si>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</si>
  <si>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</si>
  <si>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</si>
  <si>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</si>
  <si>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</si>
  <si>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</si>
  <si>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</si>
  <si>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</si>
  <si>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</si>
  <si>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</si>
  <si>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</si>
  <si>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</si>
  <si>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</si>
  <si>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</si>
  <si>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</si>
  <si>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</si>
  <si>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</si>
  <si>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</si>
  <si>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</si>
  <si>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</si>
  <si>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</si>
  <si>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</si>
  <si>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</si>
  <si>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</si>
  <si>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</si>
  <si>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</si>
  <si>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</si>
  <si>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</si>
  <si>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</si>
  <si>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</si>
  <si>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</si>
  <si>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</si>
  <si>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</si>
  <si>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</si>
  <si>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</si>
  <si>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</si>
  <si>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</si>
  <si>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</si>
  <si>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</si>
  <si>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</si>
  <si>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</si>
  <si>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</si>
  <si>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</si>
  <si>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</si>
  <si>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</si>
  <si>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</si>
  <si>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</si>
  <si>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</si>
  <si>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</si>
  <si>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</si>
  <si>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</si>
  <si>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</si>
  <si>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</si>
  <si>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</si>
  <si>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</si>
  <si>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</si>
  <si>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</si>
  <si>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</si>
  <si>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</si>
  <si>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</si>
  <si>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</si>
  <si>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</si>
  <si>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</si>
  <si>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</si>
  <si>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</si>
  <si>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</si>
  <si>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</si>
  <si>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</si>
  <si>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</si>
  <si>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</si>
  <si>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</si>
  <si>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</si>
  <si>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</si>
  <si>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</si>
  <si>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</si>
  <si>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</si>
  <si>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</si>
  <si>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</si>
  <si>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</si>
  <si>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</si>
  <si>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</si>
  <si>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</si>
  <si>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</si>
  <si>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</si>
  <si>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</si>
  <si>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</si>
  <si>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</si>
  <si>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</si>
  <si>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</si>
  <si>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</si>
  <si>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</si>
  <si>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</si>
  <si>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</si>
  <si>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</si>
  <si>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</si>
  <si>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</si>
  <si>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</si>
  <si>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</si>
  <si>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</si>
  <si>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</si>
  <si>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</si>
  <si>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</si>
  <si>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</si>
  <si>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</si>
  <si>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</si>
  <si>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</si>
  <si>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</si>
  <si>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</si>
  <si>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</si>
  <si>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</si>
  <si>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</si>
  <si>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</si>
  <si>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</si>
  <si>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</si>
  <si>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</si>
  <si>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</si>
  <si>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</si>
  <si>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</si>
  <si>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</si>
  <si>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</si>
  <si>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</si>
  <si>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</si>
  <si>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</si>
  <si>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</si>
  <si>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</si>
  <si>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</si>
  <si>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</si>
  <si>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</si>
  <si>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</si>
  <si>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</si>
  <si>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</si>
  <si>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</si>
  <si>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</si>
  <si>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</si>
  <si>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</si>
  <si>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</si>
  <si>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</si>
  <si>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</si>
  <si>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</si>
  <si>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</si>
  <si>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</si>
  <si>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</si>
  <si>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</si>
  <si>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</si>
  <si>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</si>
  <si>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</si>
  <si>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</si>
  <si>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</si>
  <si>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</si>
  <si>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</si>
  <si>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</si>
  <si>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</si>
  <si>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</si>
  <si>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</si>
  <si>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</si>
  <si>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</si>
  <si>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</si>
  <si>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</si>
  <si>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</si>
  <si>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</si>
  <si>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</si>
  <si>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</si>
  <si>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</si>
  <si>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</si>
  <si>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</si>
  <si>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</si>
  <si>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</si>
  <si>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</si>
  <si>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</si>
  <si>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</si>
  <si>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</si>
  <si>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</si>
  <si>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</si>
  <si>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</si>
  <si>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</si>
  <si>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</si>
  <si>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</si>
  <si>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</si>
  <si>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</si>
  <si>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</si>
  <si>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</si>
  <si>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</si>
  <si>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</si>
  <si>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</si>
  <si>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</si>
  <si>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</si>
  <si>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</si>
  <si>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</si>
  <si>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</si>
  <si>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</si>
  <si>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</si>
  <si>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</si>
  <si>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</si>
  <si>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</si>
  <si>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</si>
  <si>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</si>
  <si>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</si>
  <si>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</si>
  <si>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</si>
  <si>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</si>
  <si>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</si>
  <si>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</si>
  <si>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</si>
  <si>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</si>
  <si>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</si>
  <si>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</si>
  <si>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</si>
  <si>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</si>
  <si>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</si>
  <si>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</si>
  <si>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</si>
  <si>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</si>
  <si>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</si>
  <si>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</si>
  <si>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</si>
  <si>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</si>
  <si>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</si>
  <si>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</si>
  <si>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</si>
  <si>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</si>
  <si>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</si>
  <si>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</si>
  <si>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</si>
  <si>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</si>
  <si>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</si>
  <si>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</si>
  <si>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</si>
  <si>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</si>
  <si>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</si>
  <si>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</si>
  <si>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</si>
  <si>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</si>
  <si>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</si>
  <si>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</si>
  <si>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</si>
  <si>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</si>
  <si>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</si>
  <si>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</si>
  <si>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</si>
  <si>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</si>
  <si>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</si>
  <si>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</si>
  <si>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</si>
  <si>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</si>
  <si>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</si>
  <si>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</si>
  <si>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</si>
  <si>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</si>
  <si>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</si>
  <si>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</si>
  <si>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</si>
  <si>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</si>
  <si>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</si>
  <si>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</si>
  <si>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</si>
  <si>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</si>
  <si>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</si>
  <si>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</si>
  <si>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</si>
  <si>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</si>
  <si>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</si>
  <si>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</si>
  <si>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</si>
  <si>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</si>
  <si>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</si>
  <si>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</si>
  <si>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</si>
  <si>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</si>
  <si>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</si>
  <si>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</si>
  <si>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</si>
  <si>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</si>
  <si>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</si>
  <si>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</si>
  <si>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</si>
  <si>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</si>
  <si>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</si>
  <si>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</si>
  <si>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</si>
  <si>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</si>
  <si>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</si>
  <si>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</si>
  <si>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</si>
  <si>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</si>
  <si>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</si>
  <si>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</si>
  <si>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</si>
  <si>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</si>
  <si>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</si>
  <si>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</si>
  <si>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</si>
  <si>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</si>
  <si>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</si>
  <si>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</si>
  <si>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</si>
  <si>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</si>
  <si>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</si>
  <si>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</si>
  <si>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</si>
  <si>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</si>
  <si>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</si>
  <si>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</si>
  <si>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</si>
  <si>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</si>
  <si>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</si>
  <si>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</si>
  <si>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</si>
  <si>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</si>
  <si>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</si>
  <si>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</si>
  <si>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</si>
  <si>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</si>
  <si>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</si>
  <si>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</si>
  <si>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</si>
  <si>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</si>
  <si>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</si>
  <si>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</si>
  <si>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</si>
  <si>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</si>
  <si>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</si>
  <si>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</si>
  <si>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</si>
  <si>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</si>
  <si>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</si>
  <si>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</si>
  <si>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</si>
  <si>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</si>
  <si>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</si>
  <si>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</si>
  <si>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</si>
  <si>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</si>
  <si>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</si>
  <si>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</si>
  <si>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</si>
  <si>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</si>
  <si>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</si>
  <si>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</si>
  <si>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</si>
  <si>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</si>
  <si>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</si>
  <si>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</si>
  <si>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</si>
  <si>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</si>
  <si>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</si>
  <si>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</si>
  <si>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</si>
  <si>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</si>
  <si>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</si>
  <si>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</si>
  <si>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</si>
  <si>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</si>
  <si>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</si>
  <si>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</si>
  <si>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</si>
  <si>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</si>
  <si>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</si>
  <si>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</si>
  <si>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</si>
  <si>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</si>
  <si>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</si>
  <si>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</si>
  <si>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</si>
  <si>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</si>
  <si>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</si>
  <si>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</si>
  <si>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</si>
  <si>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</si>
  <si>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</si>
  <si>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</si>
  <si>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</si>
  <si>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</si>
  <si>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</si>
  <si>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</si>
  <si>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</si>
  <si>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</si>
  <si>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</si>
  <si>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</si>
  <si>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</si>
  <si>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</si>
  <si>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</si>
  <si>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</si>
  <si>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</si>
  <si>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</si>
  <si>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</si>
  <si>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</si>
  <si>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</si>
  <si>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</si>
  <si>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</si>
  <si>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</si>
  <si>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</si>
  <si>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</si>
  <si>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</si>
  <si>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</si>
  <si>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</si>
  <si>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</si>
  <si>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</si>
  <si>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</si>
  <si>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</si>
  <si>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</si>
  <si>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</si>
  <si>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</si>
  <si>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</si>
  <si>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</si>
  <si>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</si>
  <si>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</si>
  <si>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</si>
  <si>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</si>
  <si>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</si>
  <si>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</si>
  <si>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</si>
  <si>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</si>
  <si>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</si>
  <si>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</si>
  <si>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</si>
  <si>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</si>
  <si>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</si>
  <si>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</si>
  <si>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</si>
  <si>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</si>
  <si>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</si>
  <si>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</si>
  <si>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</si>
  <si>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</si>
  <si>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</si>
  <si>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</si>
  <si>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</si>
  <si>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</si>
  <si>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</si>
  <si>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</si>
  <si>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</si>
  <si>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</si>
  <si>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</si>
  <si>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</si>
  <si>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</si>
  <si>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</si>
  <si>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</si>
  <si>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</si>
  <si>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</si>
  <si>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</si>
  <si>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</si>
  <si>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</si>
  <si>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</si>
  <si>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</si>
  <si>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</si>
  <si>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</si>
  <si>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</si>
  <si>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</si>
  <si>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</si>
  <si>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</si>
  <si>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</si>
  <si>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</si>
  <si>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</si>
  <si>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</si>
  <si>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</si>
  <si>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</si>
  <si>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</si>
  <si>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</si>
  <si>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</si>
  <si>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</si>
  <si>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</si>
  <si>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</si>
  <si>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</si>
  <si>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</si>
  <si>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</si>
  <si>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</si>
  <si>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</si>
  <si>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</si>
  <si>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</si>
  <si>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</si>
  <si>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</si>
  <si>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</si>
  <si>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</si>
  <si>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</si>
  <si>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</si>
  <si>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</si>
  <si>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</si>
  <si>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</si>
  <si>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</si>
  <si>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</si>
  <si>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</si>
  <si>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</si>
  <si>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</si>
  <si>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</si>
  <si>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</si>
  <si>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</si>
  <si>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</si>
  <si>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</si>
  <si>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</si>
  <si>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</si>
  <si>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</si>
  <si>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</si>
  <si>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</si>
  <si>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</si>
  <si>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</si>
  <si>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</si>
  <si>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</si>
  <si>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</si>
  <si>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</si>
  <si>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</si>
  <si>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</si>
  <si>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</si>
  <si>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</si>
  <si>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</si>
  <si>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</si>
  <si>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</si>
  <si>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</si>
  <si>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</si>
  <si>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</si>
  <si>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</si>
  <si>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</si>
  <si>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</si>
  <si>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</si>
  <si>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</si>
  <si>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</si>
  <si>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</si>
  <si>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</si>
  <si>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</si>
  <si>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</si>
  <si>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</si>
  <si>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</si>
  <si>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</si>
  <si>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</si>
  <si>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</si>
  <si>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</si>
  <si>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</si>
  <si>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</si>
  <si>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</si>
  <si>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</si>
  <si>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</si>
  <si>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</si>
  <si>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</si>
  <si>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</si>
  <si>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</si>
  <si>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</si>
  <si>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</si>
  <si>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</si>
  <si>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</si>
  <si>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</si>
  <si>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</si>
  <si>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</si>
  <si>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</si>
  <si>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</si>
  <si>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</si>
  <si>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</si>
  <si>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</si>
  <si>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</si>
  <si>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</si>
  <si>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</si>
  <si>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</si>
  <si>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</si>
  <si>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</si>
  <si>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</si>
  <si>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</si>
  <si>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</si>
  <si>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</si>
  <si>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</si>
  <si>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</si>
  <si>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</si>
  <si>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</si>
  <si>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</si>
  <si>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</si>
  <si>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</si>
  <si>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</si>
  <si>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</si>
  <si>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</si>
  <si>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</si>
  <si>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</si>
  <si>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</si>
  <si>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</si>
  <si>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</si>
  <si>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</si>
  <si>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</si>
  <si>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</si>
  <si>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</si>
  <si>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</si>
  <si>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</si>
  <si>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</si>
  <si>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</si>
  <si>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</si>
  <si>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</si>
  <si>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</si>
  <si>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</si>
  <si>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</si>
  <si>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</si>
  <si>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</si>
  <si>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</si>
  <si>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</si>
  <si>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</si>
  <si>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</si>
  <si>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</si>
  <si>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</si>
  <si>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</si>
  <si>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</si>
  <si>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</si>
  <si>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</si>
  <si>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</si>
  <si>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</si>
  <si>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</si>
  <si>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</si>
  <si>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</si>
  <si>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</si>
  <si>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</si>
  <si>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</si>
  <si>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</si>
  <si>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</si>
  <si>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</si>
  <si>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</si>
  <si>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</si>
  <si>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</si>
  <si>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</si>
  <si>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</si>
  <si>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</si>
  <si>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</si>
  <si>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</si>
  <si>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</si>
  <si>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</si>
  <si>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</si>
  <si>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</si>
  <si>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</si>
  <si>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</si>
  <si>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</si>
  <si>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</si>
  <si>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</si>
  <si>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</si>
  <si>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</si>
  <si>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</si>
  <si>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</si>
  <si>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</si>
  <si>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</si>
  <si>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</si>
  <si>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</si>
  <si>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</si>
  <si>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</si>
  <si>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</si>
  <si>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</si>
  <si>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</si>
  <si>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</si>
  <si>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</si>
  <si>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</si>
  <si>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</si>
  <si>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</si>
  <si>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</si>
  <si>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</si>
  <si>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</si>
  <si>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</si>
  <si>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</si>
  <si>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</si>
  <si>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</si>
  <si>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</si>
  <si>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</si>
  <si>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</si>
  <si>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</si>
  <si>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</si>
  <si>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</si>
  <si>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</si>
  <si>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</si>
  <si>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</si>
  <si>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</si>
  <si>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</si>
  <si>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</si>
  <si>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</si>
  <si>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</si>
  <si>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</si>
  <si>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</si>
  <si>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</si>
  <si>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</si>
  <si>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</si>
  <si>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</si>
  <si>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</si>
  <si>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</si>
  <si>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</si>
  <si>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</si>
  <si>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</si>
  <si>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</si>
  <si>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</si>
  <si>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</si>
  <si>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</si>
  <si>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</si>
  <si>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</si>
  <si>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</si>
  <si>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</si>
  <si>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</si>
  <si>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</si>
  <si>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</si>
  <si>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</si>
  <si>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</si>
  <si>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</si>
  <si>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</si>
  <si>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</si>
  <si>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</si>
  <si>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</si>
  <si>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</si>
  <si>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</si>
  <si>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</si>
  <si>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</si>
  <si>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</si>
  <si>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</si>
  <si>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</si>
  <si>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</si>
  <si>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</si>
  <si>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</si>
  <si>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</si>
  <si>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</si>
  <si>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</si>
  <si>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</si>
  <si>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</si>
  <si>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</si>
  <si>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</si>
  <si>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</si>
  <si>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</si>
  <si>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</si>
  <si>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</si>
  <si>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</si>
  <si>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</si>
  <si>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</si>
  <si>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</si>
  <si>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</si>
  <si>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</si>
  <si>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</si>
  <si>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</si>
  <si>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</si>
  <si>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</si>
  <si>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</si>
  <si>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</si>
  <si>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</si>
  <si>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</si>
  <si>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</si>
  <si>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</si>
  <si>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</si>
  <si>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</si>
  <si>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</si>
  <si>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</si>
  <si>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</si>
  <si>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</si>
  <si>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</si>
  <si>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</si>
  <si>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</si>
  <si>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</si>
  <si>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</si>
  <si>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</si>
  <si>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</si>
  <si>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</si>
  <si>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</si>
  <si>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</si>
  <si>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</si>
  <si>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</si>
  <si>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</si>
  <si>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</si>
  <si>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</si>
  <si>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</si>
  <si>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</si>
  <si>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</si>
  <si>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</si>
  <si>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</si>
  <si>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</si>
  <si>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</si>
  <si>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</si>
  <si>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</si>
  <si>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</si>
  <si>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</si>
  <si>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</si>
  <si>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</si>
  <si>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</si>
  <si>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</si>
  <si>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</si>
  <si>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</si>
  <si>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</si>
  <si>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</si>
  <si>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</si>
  <si>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</si>
  <si>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</si>
  <si>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</si>
  <si>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</si>
  <si>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</si>
  <si>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</si>
  <si>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</si>
  <si>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</si>
  <si>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</si>
  <si>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</si>
  <si>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</si>
  <si>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</si>
  <si>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</si>
  <si>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</si>
  <si>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</si>
  <si>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</si>
  <si>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</si>
  <si>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</si>
  <si>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</si>
  <si>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</si>
  <si>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</si>
  <si>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</si>
  <si>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</si>
  <si>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</si>
  <si>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</si>
  <si>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</si>
  <si>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</si>
  <si>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</si>
  <si>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</si>
  <si>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</si>
  <si>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</si>
  <si>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</si>
  <si>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</si>
  <si>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</si>
  <si>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</si>
  <si>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</si>
  <si>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</si>
  <si>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</si>
  <si>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</si>
  <si>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</si>
  <si>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</si>
  <si>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</si>
  <si>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</si>
  <si>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</si>
  <si>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</si>
  <si>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</si>
  <si>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</si>
  <si>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</si>
  <si>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</si>
  <si>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</si>
  <si>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</si>
  <si>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</si>
  <si>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</si>
  <si>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</si>
  <si>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</si>
  <si>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</si>
  <si>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</si>
  <si>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</si>
  <si>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</si>
  <si>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</si>
  <si>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</si>
  <si>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</si>
  <si>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</si>
  <si>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</si>
  <si>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</si>
  <si>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</si>
  <si>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</si>
  <si>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</si>
  <si>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</si>
  <si>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</si>
  <si>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</si>
  <si>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</si>
  <si>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</si>
  <si>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</si>
  <si>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</si>
  <si>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</si>
  <si>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</si>
  <si>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</si>
  <si>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</si>
  <si>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</si>
  <si>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</si>
  <si>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</si>
  <si>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</si>
  <si>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</si>
  <si>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</si>
  <si>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</si>
  <si>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</si>
  <si>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</si>
  <si>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</si>
  <si>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</si>
  <si>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</si>
  <si>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</si>
  <si>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</si>
  <si>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</si>
  <si>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</si>
  <si>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</si>
  <si>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</si>
  <si>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</si>
  <si>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</si>
  <si>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</si>
  <si>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</si>
  <si>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</si>
  <si>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</si>
  <si>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</si>
  <si>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</si>
  <si>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</si>
  <si>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</si>
  <si>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</si>
  <si>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</si>
  <si>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</si>
  <si>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</si>
  <si>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</si>
  <si>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</si>
  <si>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</si>
  <si>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</si>
  <si>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</si>
  <si>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</si>
  <si>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</si>
  <si>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</si>
  <si>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</si>
  <si>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</si>
  <si>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</si>
  <si>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</si>
  <si>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</si>
  <si>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</si>
  <si>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</si>
  <si>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</si>
  <si>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</si>
  <si>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</si>
  <si>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</si>
  <si>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</si>
  <si>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</si>
  <si>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</si>
  <si>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</si>
  <si>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</si>
  <si>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</si>
  <si>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</si>
  <si>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</si>
  <si>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</si>
  <si>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</si>
  <si>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</si>
  <si>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</si>
  <si>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</si>
  <si>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</si>
  <si>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</si>
  <si>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</si>
  <si>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</si>
  <si>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</si>
  <si>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</si>
  <si>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</si>
  <si>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</si>
  <si>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</si>
  <si>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</si>
  <si>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</si>
  <si>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</si>
  <si>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</si>
  <si>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</si>
  <si>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</si>
  <si>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</si>
  <si>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</si>
  <si>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</si>
  <si>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</si>
  <si>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</si>
  <si>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</si>
  <si>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</si>
  <si>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</si>
  <si>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</si>
  <si>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</si>
  <si>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</si>
  <si>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</si>
  <si>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</si>
  <si>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</si>
  <si>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</si>
  <si>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</si>
  <si>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</si>
  <si>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</si>
  <si>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</si>
  <si>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</si>
  <si>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</si>
  <si>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</si>
  <si>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</si>
  <si>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</si>
  <si>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</si>
  <si>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</si>
  <si>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</si>
  <si>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</si>
  <si>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</si>
  <si>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</si>
  <si>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</si>
  <si>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</si>
  <si>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</si>
  <si>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</si>
  <si>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</si>
  <si>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</si>
  <si>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</si>
  <si>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</si>
  <si>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</si>
  <si>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</si>
  <si>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</si>
  <si>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</si>
  <si>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</si>
  <si>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</si>
  <si>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</si>
  <si>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</si>
  <si>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</si>
  <si>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</si>
  <si>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</si>
  <si>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</si>
  <si>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</si>
  <si>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</si>
  <si>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</si>
  <si>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</si>
  <si>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</si>
  <si>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</si>
  <si>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</si>
  <si>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</si>
  <si>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</si>
  <si>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</si>
  <si>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</si>
  <si>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</si>
  <si>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</si>
  <si>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</si>
  <si>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</si>
  <si>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</si>
  <si>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</si>
  <si>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</si>
  <si>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</si>
  <si>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</si>
  <si>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</si>
  <si>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</si>
  <si>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</si>
  <si>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</si>
  <si>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</si>
  <si>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</si>
  <si>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</si>
  <si>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</si>
  <si>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</si>
  <si>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</si>
  <si>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</si>
  <si>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</si>
  <si>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</si>
  <si>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</si>
  <si>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</si>
  <si>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</si>
  <si>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</si>
  <si>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</si>
  <si>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</si>
  <si>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</si>
  <si>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</si>
  <si>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</si>
  <si>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</si>
  <si>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</si>
  <si>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</si>
  <si>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</si>
  <si>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</si>
  <si>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</si>
  <si>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</si>
  <si>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</si>
  <si>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</si>
  <si>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</si>
  <si>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</si>
  <si>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</si>
  <si>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</si>
  <si>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</si>
  <si>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</si>
  <si>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</si>
  <si>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</si>
  <si>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</si>
  <si>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</si>
  <si>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</si>
  <si>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</si>
  <si>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</si>
  <si>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</si>
  <si>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</si>
  <si>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</si>
  <si>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</si>
  <si>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</si>
  <si>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</si>
  <si>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</si>
  <si>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</si>
  <si>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</si>
  <si>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</si>
  <si>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</si>
  <si>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</si>
  <si>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</si>
  <si>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</si>
  <si>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</si>
  <si>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</si>
  <si>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</si>
  <si>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</si>
  <si>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</si>
  <si>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</si>
  <si>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</si>
  <si>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</si>
  <si>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</si>
  <si>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</si>
  <si>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</si>
  <si>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</si>
  <si>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</si>
  <si>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</si>
  <si>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</si>
  <si>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</si>
  <si>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</si>
  <si>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</si>
  <si>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</si>
  <si>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</si>
  <si>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</si>
  <si>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</si>
  <si>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</si>
  <si>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</si>
  <si>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</si>
  <si>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</si>
  <si>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</si>
  <si>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</si>
  <si>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</si>
  <si>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</si>
  <si>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</si>
  <si>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</si>
  <si>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</si>
  <si>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</si>
  <si>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</si>
  <si>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</si>
  <si>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</si>
  <si>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</si>
  <si>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</si>
  <si>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</si>
  <si>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</si>
  <si>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</si>
  <si>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</si>
  <si>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</si>
  <si>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</si>
  <si>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</si>
  <si>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</si>
  <si>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</si>
  <si>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</si>
  <si>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</si>
  <si>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</si>
  <si>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</si>
  <si>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</si>
  <si>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</si>
  <si>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</si>
  <si>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</si>
  <si>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</si>
  <si>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</si>
  <si>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</si>
  <si>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</si>
  <si>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</si>
  <si>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</si>
  <si>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</si>
  <si>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</si>
  <si>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</si>
  <si>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</si>
  <si>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</si>
  <si>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</si>
  <si>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</si>
  <si>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</si>
  <si>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</si>
  <si>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</si>
  <si>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</si>
  <si>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</si>
  <si>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</si>
  <si>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</si>
  <si>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</si>
  <si>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</si>
  <si>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</si>
  <si>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</si>
  <si>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</si>
  <si>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</si>
  <si>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</si>
  <si>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</si>
  <si>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</si>
  <si>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</si>
  <si>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</si>
  <si>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</si>
  <si>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</si>
  <si>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</si>
  <si>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</si>
  <si>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</si>
  <si>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</si>
  <si>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</si>
  <si>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</si>
  <si>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</si>
  <si>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</si>
  <si>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</si>
  <si>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</si>
  <si>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</si>
  <si>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</si>
  <si>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</si>
  <si>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</si>
  <si>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</si>
  <si>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</si>
  <si>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</si>
  <si>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</si>
  <si>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</si>
  <si>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</si>
  <si>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</si>
  <si>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</si>
  <si>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</si>
  <si>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</si>
  <si>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</si>
  <si>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</si>
  <si>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</si>
  <si>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</si>
  <si>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</si>
  <si>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</si>
  <si>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</si>
  <si>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</si>
  <si>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</si>
  <si>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</si>
  <si>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</si>
  <si>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</si>
  <si>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</si>
  <si>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</si>
  <si>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</si>
  <si>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</si>
  <si>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</si>
  <si>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</si>
  <si>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</si>
  <si>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</si>
  <si>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</si>
  <si>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</si>
  <si>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</si>
  <si>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</si>
  <si>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</si>
  <si>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</si>
  <si>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</si>
  <si>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</si>
  <si>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</si>
  <si>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</si>
  <si>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</si>
  <si>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</si>
  <si>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</si>
  <si>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</si>
  <si>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</si>
  <si>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</si>
  <si>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</si>
  <si>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</si>
  <si>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</si>
  <si>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</si>
  <si>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</si>
  <si>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</si>
  <si>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</si>
  <si>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</si>
  <si>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</si>
  <si>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</si>
  <si>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</si>
  <si>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</si>
  <si>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</si>
  <si>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</si>
  <si>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</si>
  <si>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</si>
  <si>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</si>
  <si>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</si>
  <si>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</si>
  <si>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</si>
  <si>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</si>
  <si>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</si>
  <si>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</si>
  <si>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</si>
  <si>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</si>
  <si>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</si>
  <si>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</si>
  <si>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</si>
  <si>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</si>
  <si>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</si>
  <si>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</si>
  <si>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</si>
  <si>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</si>
  <si>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</si>
  <si>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</si>
  <si>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</si>
  <si>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</si>
  <si>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</si>
  <si>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</si>
  <si>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</si>
  <si>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</si>
  <si>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</si>
  <si>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</si>
  <si>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</si>
  <si>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</si>
  <si>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</si>
  <si>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</si>
  <si>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</si>
  <si>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</si>
  <si>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</si>
  <si>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</si>
  <si>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</si>
  <si>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</si>
  <si>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</si>
  <si>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</si>
  <si>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</si>
  <si>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</si>
  <si>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</si>
  <si>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</si>
  <si>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</si>
  <si>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</si>
  <si>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</si>
  <si>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</si>
  <si>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</si>
  <si>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</si>
  <si>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</si>
  <si>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</si>
  <si>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</si>
  <si>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</si>
  <si>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</si>
  <si>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</si>
  <si>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</si>
  <si>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</si>
  <si>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</si>
  <si>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</si>
  <si>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</si>
  <si>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</si>
  <si>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</si>
  <si>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</si>
  <si>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</si>
  <si>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</si>
  <si>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</si>
  <si>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</si>
  <si>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</si>
  <si>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</si>
  <si>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</si>
  <si>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</si>
  <si>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</si>
  <si>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</si>
  <si>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</si>
  <si>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</si>
  <si>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</si>
  <si>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</si>
  <si>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</si>
  <si>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</si>
  <si>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</si>
  <si>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</si>
  <si>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</si>
  <si>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</si>
  <si>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</si>
  <si>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</si>
  <si>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</si>
  <si>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</si>
  <si>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</si>
  <si>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</si>
  <si>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</si>
  <si>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</si>
  <si>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</si>
  <si>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</si>
  <si>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</si>
  <si>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</si>
  <si>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</si>
  <si>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</si>
  <si>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</si>
  <si>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</si>
  <si>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</si>
  <si>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</si>
  <si>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</si>
  <si>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</si>
  <si>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</si>
  <si>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</si>
  <si>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</si>
  <si>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</si>
  <si>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</si>
  <si>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</si>
  <si>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</si>
  <si>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</si>
  <si>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</si>
  <si>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</si>
  <si>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</si>
  <si>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</si>
  <si>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</si>
  <si>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</si>
  <si>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</si>
  <si>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</si>
  <si>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</si>
  <si>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</si>
  <si>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</si>
  <si>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</si>
  <si>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</si>
  <si>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</si>
  <si>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</si>
  <si>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</si>
  <si>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</si>
  <si>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</si>
  <si>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</si>
  <si>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</si>
  <si>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</si>
  <si>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</si>
  <si>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</si>
  <si>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</si>
  <si>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</si>
  <si>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</si>
  <si>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</si>
  <si>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</si>
  <si>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</si>
  <si>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</si>
  <si>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</si>
  <si>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</si>
  <si>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</si>
  <si>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</si>
  <si>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</si>
  <si>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</si>
  <si>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</si>
  <si>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</si>
  <si>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</si>
  <si>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</si>
  <si>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</si>
  <si>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</si>
  <si>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</si>
  <si>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</si>
  <si>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</si>
  <si>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</si>
  <si>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</si>
  <si>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</si>
  <si>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</si>
  <si>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</si>
  <si>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</si>
  <si>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</si>
  <si>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</si>
  <si>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</si>
  <si>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</si>
  <si>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</si>
  <si>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</si>
  <si>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</si>
  <si>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</si>
  <si>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</si>
  <si>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</si>
  <si>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</si>
  <si>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</si>
  <si>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</si>
  <si>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</si>
  <si>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</si>
  <si>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</si>
  <si>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</si>
  <si>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</si>
  <si>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</si>
  <si>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</si>
  <si>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</si>
  <si>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</si>
  <si>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</si>
  <si>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</si>
  <si>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</si>
  <si>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</si>
  <si>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</si>
  <si>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</si>
  <si>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</si>
  <si>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</si>
  <si>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</si>
  <si>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</si>
  <si>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</si>
  <si>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</si>
  <si>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</si>
  <si>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</si>
  <si>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</si>
  <si>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</si>
  <si>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</si>
  <si>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</si>
  <si>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</si>
  <si>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</si>
  <si>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</si>
  <si>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</si>
  <si>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</si>
  <si>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</si>
  <si>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</si>
  <si>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</si>
  <si>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</si>
  <si>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</si>
  <si>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</si>
  <si>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</si>
  <si>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</si>
  <si>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</si>
  <si>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</si>
  <si>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</si>
  <si>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</si>
  <si>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</si>
  <si>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</si>
  <si>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</si>
  <si>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</si>
  <si>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</si>
  <si>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</si>
  <si>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</si>
  <si>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</si>
  <si>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</si>
  <si>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</si>
  <si>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</si>
  <si>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</si>
  <si>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</si>
  <si>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</si>
  <si>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</si>
  <si>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</si>
  <si>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</si>
  <si>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</si>
  <si>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</si>
  <si>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</si>
  <si>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</si>
  <si>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</si>
  <si>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</si>
  <si>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</si>
  <si>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</si>
  <si>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</si>
  <si>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</si>
  <si>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</si>
  <si>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</si>
  <si>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</si>
  <si>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</si>
  <si>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</si>
  <si>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</si>
  <si>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</si>
  <si>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</si>
  <si>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</si>
  <si>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</si>
  <si>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</si>
  <si>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</si>
  <si>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</si>
  <si>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</si>
  <si>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</si>
  <si>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</si>
  <si>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</si>
  <si>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</si>
  <si>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</si>
  <si>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</si>
  <si>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</si>
  <si>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</si>
  <si>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</si>
  <si>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</si>
  <si>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</si>
  <si>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</si>
  <si>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</si>
  <si>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</si>
  <si>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</si>
  <si>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</si>
  <si>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</si>
  <si>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</si>
  <si>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</si>
  <si>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</si>
  <si>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</si>
  <si>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</si>
  <si>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</si>
  <si>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</si>
  <si>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</si>
  <si>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</si>
  <si>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</si>
  <si>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</si>
  <si>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</si>
  <si>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</si>
  <si>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</si>
  <si>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</si>
  <si>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</si>
  <si>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</si>
  <si>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</si>
  <si>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</si>
  <si>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</si>
  <si>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</si>
  <si>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</si>
  <si>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</si>
  <si>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</si>
  <si>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</si>
  <si>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</si>
  <si>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</si>
  <si>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</si>
  <si>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</si>
  <si>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</si>
  <si>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</si>
  <si>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</si>
  <si>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</si>
  <si>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</si>
  <si>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</si>
  <si>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</si>
  <si>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</si>
  <si>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</si>
  <si>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</si>
  <si>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</si>
  <si>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</si>
  <si>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</si>
  <si>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</si>
  <si>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</si>
  <si>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</si>
  <si>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</si>
  <si>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</si>
  <si>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</si>
  <si>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</si>
  <si>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</si>
  <si>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</si>
  <si>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</si>
  <si>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</si>
  <si>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</si>
  <si>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</si>
  <si>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</si>
  <si>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</si>
  <si>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</si>
  <si>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</si>
  <si>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</si>
  <si>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</si>
  <si>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</si>
  <si>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</si>
  <si>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</si>
  <si>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</si>
  <si>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</si>
  <si>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</si>
  <si>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</si>
  <si>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</si>
  <si>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</si>
  <si>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</si>
  <si>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</si>
  <si>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</si>
  <si>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</si>
  <si>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</si>
  <si>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</si>
  <si>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</si>
  <si>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</si>
  <si>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</si>
  <si>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</si>
  <si>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</si>
  <si>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</si>
  <si>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</si>
  <si>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</si>
  <si>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</si>
  <si>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</si>
  <si>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</si>
  <si>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</si>
  <si>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</si>
  <si>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</si>
  <si>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</si>
  <si>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</si>
  <si>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</si>
  <si>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</si>
  <si>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</si>
  <si>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</si>
  <si>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</si>
  <si>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</si>
  <si>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</si>
  <si>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</si>
  <si>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</si>
  <si>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</si>
  <si>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</si>
  <si>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</si>
  <si>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</si>
  <si>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</si>
  <si>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</si>
  <si>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</si>
  <si>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</si>
  <si>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</si>
  <si>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</si>
  <si>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</si>
  <si>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</si>
  <si>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</si>
  <si>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</si>
  <si>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</si>
  <si>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</si>
  <si>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</si>
  <si>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</si>
  <si>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</si>
  <si>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</si>
  <si>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</si>
  <si>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</si>
  <si>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</si>
  <si>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</si>
  <si>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</si>
  <si>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</si>
  <si>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</si>
  <si>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</si>
  <si>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</si>
  <si>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</si>
  <si>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</si>
  <si>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</si>
  <si>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</si>
  <si>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</si>
  <si>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</si>
  <si>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</si>
  <si>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</si>
  <si>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</si>
  <si>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</si>
  <si>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</si>
  <si>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</si>
  <si>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</si>
  <si>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</si>
  <si>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</si>
  <si>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</si>
  <si>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</si>
  <si>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</si>
  <si>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</si>
  <si>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</si>
  <si>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</si>
  <si>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</si>
  <si>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</si>
  <si>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</si>
  <si>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</si>
  <si>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</si>
  <si>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</si>
  <si>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</si>
  <si>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</si>
  <si>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</si>
  <si>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</si>
  <si>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</si>
  <si>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</si>
  <si>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</si>
  <si>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</si>
  <si>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</si>
  <si>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</si>
  <si>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</si>
  <si>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</si>
  <si>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</si>
  <si>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</si>
  <si>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</si>
  <si>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</si>
  <si>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</si>
  <si>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</si>
  <si>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</si>
  <si>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</si>
  <si>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</si>
  <si>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</si>
  <si>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</si>
  <si>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</si>
  <si>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</si>
  <si>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</si>
  <si>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</si>
  <si>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</si>
  <si>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</si>
  <si>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</si>
  <si>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</si>
  <si>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</si>
  <si>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</si>
  <si>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</si>
  <si>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</si>
  <si>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</si>
  <si>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</si>
  <si>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</si>
  <si>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</si>
  <si>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</si>
  <si>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</si>
  <si>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</si>
  <si>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</si>
  <si>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</si>
  <si>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</si>
  <si>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</si>
  <si>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</si>
  <si>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</si>
  <si>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</si>
  <si>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</si>
  <si>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</si>
  <si>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</si>
  <si>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</si>
  <si>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</si>
  <si>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</si>
  <si>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</si>
  <si>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</si>
  <si>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</si>
  <si>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</si>
  <si>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</si>
  <si>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</si>
  <si>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</si>
  <si>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</si>
  <si>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</si>
  <si>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</si>
  <si>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</si>
  <si>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</si>
  <si>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</si>
  <si>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</si>
  <si>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</si>
  <si>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</si>
  <si>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</si>
  <si>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</si>
  <si>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</si>
  <si>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</si>
  <si>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</si>
  <si>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</si>
  <si>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</si>
  <si>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</si>
  <si>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</si>
  <si>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</si>
  <si>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</si>
  <si>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</si>
  <si>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</si>
  <si>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</si>
  <si>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</si>
  <si>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</si>
  <si>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</si>
  <si>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</si>
  <si>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</si>
  <si>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</si>
  <si>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</si>
  <si>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</si>
  <si>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</si>
  <si>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</si>
  <si>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</si>
  <si>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</si>
  <si>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</si>
  <si>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</si>
  <si>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</si>
  <si>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</si>
  <si>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</si>
  <si>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</si>
  <si>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</si>
  <si>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</si>
  <si>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</si>
  <si>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</si>
  <si>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</si>
  <si>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</si>
  <si>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</si>
  <si>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</si>
  <si>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</si>
  <si>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</si>
  <si>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</si>
  <si>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</si>
  <si>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</si>
  <si>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</si>
  <si>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</si>
  <si>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</si>
  <si>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</si>
  <si>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</si>
  <si>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</si>
  <si>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</si>
  <si>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</si>
  <si>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</si>
  <si>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</si>
  <si>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</si>
  <si>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</si>
  <si>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</si>
  <si>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</si>
  <si>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</si>
  <si>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</si>
  <si>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</si>
  <si>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</si>
  <si>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</si>
  <si>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</si>
  <si>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</si>
  <si>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</si>
  <si>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</si>
  <si>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</si>
  <si>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</si>
  <si>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</si>
  <si>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</si>
  <si>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</si>
  <si>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</si>
  <si>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</si>
  <si>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</si>
  <si>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</si>
  <si>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</si>
  <si>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</si>
  <si>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</si>
  <si>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</si>
  <si>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</si>
  <si>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</si>
  <si>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</si>
  <si>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</si>
  <si>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</si>
  <si>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</si>
  <si>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</si>
  <si>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</si>
  <si>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</si>
  <si>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</si>
  <si>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</si>
  <si>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</si>
  <si>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</si>
  <si>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</si>
  <si>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</si>
  <si>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</si>
  <si>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</si>
  <si>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</si>
  <si>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</si>
  <si>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</si>
  <si>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</si>
  <si>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</si>
  <si>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</si>
  <si>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</si>
  <si>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</si>
  <si>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</si>
  <si>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</si>
  <si>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</si>
  <si>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</si>
  <si>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</si>
  <si>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</si>
  <si>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</si>
  <si>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</si>
  <si>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</si>
  <si>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</si>
  <si>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</si>
  <si>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</si>
  <si>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</si>
  <si>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</si>
  <si>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</si>
  <si>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</si>
  <si>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</si>
  <si>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</si>
  <si>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</si>
  <si>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</si>
  <si>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</si>
  <si>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</si>
  <si>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</si>
  <si>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</si>
  <si>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</si>
  <si>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</si>
  <si>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</si>
  <si>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</si>
  <si>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</si>
  <si>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</si>
  <si>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</si>
  <si>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</si>
  <si>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</si>
  <si>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</si>
  <si>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</si>
  <si>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</si>
  <si>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</si>
  <si>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</si>
  <si>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</si>
  <si>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</si>
  <si>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</si>
  <si>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</si>
  <si>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</si>
  <si>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</si>
  <si>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</si>
  <si>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</si>
  <si>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</si>
  <si>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</si>
  <si>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</si>
  <si>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</si>
  <si>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</si>
  <si>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</si>
  <si>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</si>
  <si>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</si>
  <si>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</si>
  <si>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</si>
  <si>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</si>
  <si>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</si>
  <si>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</si>
  <si>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</si>
  <si>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</si>
  <si>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</si>
  <si>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</si>
  <si>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</si>
  <si>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</si>
  <si>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</si>
  <si>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</si>
  <si>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</si>
  <si>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</si>
  <si>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</si>
  <si>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</si>
  <si>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</si>
  <si>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</si>
  <si>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</si>
  <si>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</si>
  <si>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</si>
  <si>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</si>
  <si>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</si>
  <si>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</si>
  <si>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</si>
  <si>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</si>
  <si>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</si>
  <si>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</si>
  <si>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</si>
  <si>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</si>
  <si>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</si>
  <si>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</si>
  <si>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</si>
  <si>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</si>
  <si>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</si>
  <si>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</si>
  <si>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</si>
  <si>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</si>
  <si>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</si>
  <si>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</si>
  <si>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</si>
  <si>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</si>
  <si>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</si>
  <si>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</si>
  <si>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</si>
  <si>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</si>
  <si>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</si>
  <si>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</si>
  <si>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</si>
  <si>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</si>
  <si>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</si>
  <si>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</si>
  <si>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</si>
  <si>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</si>
  <si>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</si>
  <si>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</si>
  <si>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</si>
  <si>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</si>
  <si>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</si>
  <si>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</si>
  <si>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</si>
  <si>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</si>
  <si>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</si>
  <si>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</si>
  <si>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</si>
  <si>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</si>
  <si>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</si>
  <si>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</si>
  <si>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</si>
  <si>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</si>
  <si>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</si>
  <si>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</si>
  <si>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</si>
  <si>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</si>
  <si>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</si>
  <si>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</si>
  <si>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</si>
  <si>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</si>
  <si>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</si>
  <si>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</si>
  <si>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</si>
  <si>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</si>
  <si>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</si>
  <si>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</si>
  <si>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</si>
  <si>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</si>
  <si>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</si>
  <si>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</si>
  <si>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</si>
  <si>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</si>
  <si>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</si>
  <si>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</si>
  <si>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</si>
  <si>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</si>
  <si>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</si>
  <si>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</si>
  <si>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</si>
  <si>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</si>
  <si>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</si>
  <si>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</si>
  <si>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</si>
  <si>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</si>
  <si>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</si>
  <si>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</si>
  <si>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</si>
  <si>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</si>
  <si>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</si>
  <si>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</si>
  <si>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</si>
  <si>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</si>
  <si>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</si>
  <si>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</si>
  <si>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</si>
  <si>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</si>
  <si>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</si>
  <si>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</si>
  <si>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</si>
  <si>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</si>
  <si>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</si>
  <si>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</si>
  <si>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</si>
  <si>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</si>
  <si>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</si>
  <si>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</si>
  <si>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</si>
  <si>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</si>
  <si>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</si>
  <si>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</si>
  <si>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</si>
  <si>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</si>
  <si>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</si>
  <si>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</si>
  <si>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</si>
  <si>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</si>
  <si>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</si>
  <si>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</si>
  <si>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</si>
  <si>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</si>
  <si>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</si>
  <si>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</si>
  <si>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</si>
  <si>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</si>
  <si>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</si>
  <si>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</si>
  <si>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</si>
  <si>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</si>
  <si>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</si>
  <si>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</si>
  <si>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</si>
  <si>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</si>
  <si>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</si>
  <si>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</si>
  <si>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</si>
  <si>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</si>
  <si>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</si>
  <si>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</si>
  <si>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</si>
  <si>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</si>
  <si>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</si>
  <si>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</si>
  <si>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</si>
  <si>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</si>
  <si>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</si>
  <si>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</si>
  <si>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</si>
  <si>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</si>
  <si>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</si>
  <si>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</si>
  <si>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</si>
  <si>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</si>
  <si>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</si>
  <si>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</si>
  <si>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</si>
  <si>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</si>
  <si>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</si>
  <si>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</si>
  <si>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</si>
  <si>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</si>
  <si>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</si>
  <si>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</si>
  <si>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</si>
  <si>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</si>
  <si>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</si>
  <si>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</si>
  <si>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</si>
  <si>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</si>
  <si>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</si>
  <si>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</si>
  <si>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</si>
  <si>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</si>
  <si>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</si>
  <si>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</si>
  <si>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</si>
  <si>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</si>
  <si>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</si>
  <si>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</si>
  <si>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</si>
  <si>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</si>
  <si>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</si>
  <si>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</si>
  <si>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</si>
  <si>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</si>
  <si>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</si>
  <si>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</si>
  <si>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</si>
  <si>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</si>
  <si>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</si>
  <si>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</si>
  <si>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</si>
  <si>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</si>
  <si>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</si>
  <si>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</si>
  <si>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</si>
  <si>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</si>
  <si>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</si>
  <si>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</si>
  <si>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</si>
  <si>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</si>
  <si>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</si>
  <si>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</si>
  <si>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</si>
  <si>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</si>
  <si>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</si>
  <si>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</si>
  <si>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</si>
  <si>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</si>
  <si>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</si>
  <si>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</si>
  <si>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</si>
  <si>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</si>
  <si>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</si>
  <si>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</si>
  <si>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</si>
  <si>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</si>
  <si>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</si>
  <si>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</si>
  <si>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</si>
  <si>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</si>
  <si>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</si>
  <si>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</si>
  <si>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</si>
  <si>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</si>
  <si>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</si>
  <si>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</si>
  <si>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</si>
  <si>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</si>
  <si>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</si>
  <si>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</si>
  <si>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</si>
  <si>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</si>
  <si>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</si>
  <si>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</si>
  <si>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</si>
  <si>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</si>
  <si>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</si>
  <si>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</si>
  <si>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</si>
  <si>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</si>
  <si>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</si>
  <si>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</si>
  <si>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</si>
  <si>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</si>
  <si>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</si>
  <si>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</si>
  <si>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</si>
  <si>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</si>
  <si>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</si>
  <si>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</si>
  <si>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</si>
  <si>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</si>
  <si>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</si>
  <si>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</si>
  <si>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</si>
  <si>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</si>
  <si>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</si>
  <si>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</si>
  <si>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</si>
  <si>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</si>
  <si>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</si>
  <si>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</si>
  <si>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</si>
  <si>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</si>
  <si>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</si>
  <si>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</si>
  <si>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</si>
  <si>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</si>
  <si>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</si>
  <si>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</si>
  <si>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</si>
  <si>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</si>
  <si>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</si>
  <si>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</si>
  <si>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</si>
  <si>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</si>
  <si>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</si>
  <si>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</si>
  <si>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</si>
  <si>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</si>
  <si>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</si>
  <si>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</si>
  <si>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</si>
  <si>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</si>
  <si>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</si>
  <si>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</si>
  <si>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</si>
  <si>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</si>
  <si>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</si>
  <si>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</si>
  <si>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</si>
  <si>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</si>
  <si>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</si>
  <si>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</si>
  <si>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</si>
  <si>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</si>
  <si>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</si>
  <si>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</si>
  <si>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</si>
  <si>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</si>
  <si>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</si>
  <si>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</si>
  <si>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</si>
  <si>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</si>
  <si>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</si>
  <si>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</si>
  <si>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</si>
  <si>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</si>
  <si>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</si>
  <si>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</si>
  <si>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</si>
  <si>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</si>
  <si>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</si>
  <si>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</si>
  <si>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</si>
  <si>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</si>
  <si>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</si>
  <si>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</si>
  <si>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</si>
  <si>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</si>
  <si>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</si>
  <si>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</si>
  <si>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</si>
  <si>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</si>
  <si>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</si>
  <si>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</si>
  <si>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</si>
  <si>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</si>
  <si>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</si>
  <si>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</si>
  <si>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</si>
  <si>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</si>
  <si>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</si>
  <si>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</si>
  <si>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</si>
  <si>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</si>
  <si>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</si>
  <si>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</si>
  <si>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</si>
  <si>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</si>
  <si>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</si>
  <si>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</si>
  <si>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</si>
  <si>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</si>
  <si>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</si>
  <si>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</si>
  <si>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</si>
  <si>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</si>
  <si>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</si>
  <si>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</si>
  <si>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</si>
  <si>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</si>
  <si>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</si>
  <si>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</si>
  <si>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</si>
  <si>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</si>
  <si>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</si>
  <si>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</si>
  <si>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</si>
  <si>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</si>
  <si>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</si>
  <si>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</si>
  <si>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</si>
  <si>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</si>
  <si>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</si>
  <si>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</si>
  <si>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</si>
  <si>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</si>
  <si>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</si>
  <si>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</si>
  <si>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</si>
  <si>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</si>
  <si>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</si>
  <si>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</si>
  <si>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</si>
  <si>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</si>
  <si>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</si>
  <si>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</si>
  <si>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</si>
  <si>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</si>
  <si>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</si>
  <si>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</si>
  <si>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</si>
  <si>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</si>
  <si>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</si>
  <si>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</si>
  <si>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</si>
  <si>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</si>
  <si>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</si>
  <si>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</si>
  <si>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</si>
  <si>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</si>
  <si>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</si>
  <si>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</si>
  <si>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</si>
  <si>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</si>
  <si>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</si>
  <si>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</si>
  <si>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</si>
  <si>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</si>
  <si>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</si>
  <si>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</si>
  <si>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</si>
  <si>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</si>
  <si>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</si>
  <si>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</si>
  <si>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</si>
  <si>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</si>
  <si>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</si>
  <si>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</si>
  <si>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</si>
  <si>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</si>
  <si>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</si>
  <si>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</si>
  <si>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</si>
  <si>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</si>
  <si>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</si>
  <si>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</si>
  <si>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</si>
  <si>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</si>
  <si>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</si>
  <si>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</si>
  <si>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</si>
  <si>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</si>
  <si>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</si>
  <si>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</si>
  <si>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</si>
  <si>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</si>
  <si>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</si>
  <si>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</si>
  <si>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</si>
  <si>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</si>
  <si>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</si>
  <si>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</si>
  <si>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</si>
  <si>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</si>
  <si>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</si>
  <si>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</si>
  <si>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</si>
  <si>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</si>
  <si>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</si>
  <si>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</si>
  <si>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</si>
  <si>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</si>
  <si>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</si>
  <si>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</si>
  <si>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</si>
  <si>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</si>
  <si>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</si>
  <si>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</si>
  <si>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</si>
  <si>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</si>
  <si>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</si>
  <si>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</si>
  <si>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</si>
  <si>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</si>
  <si>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</si>
  <si>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</si>
  <si>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</si>
  <si>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</si>
  <si>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</si>
  <si>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</si>
  <si>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</si>
  <si>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</si>
  <si>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</si>
  <si>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</si>
  <si>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</si>
  <si>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</si>
  <si>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</si>
  <si>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</si>
  <si>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</si>
  <si>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</si>
  <si>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</si>
  <si>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</si>
  <si>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</si>
  <si>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</si>
  <si>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</si>
  <si>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</si>
  <si>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</si>
  <si>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</si>
  <si>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</si>
  <si>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</si>
  <si>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</si>
  <si>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</si>
  <si>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</si>
  <si>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</si>
  <si>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</si>
  <si>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</si>
  <si>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</si>
  <si>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</si>
  <si>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</si>
  <si>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</si>
  <si>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</si>
  <si>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</si>
  <si>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</si>
  <si>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</si>
  <si>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</si>
  <si>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</si>
  <si>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</si>
  <si>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</si>
  <si>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</si>
  <si>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</si>
  <si>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</si>
  <si>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</si>
  <si>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</si>
  <si>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</si>
  <si>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</si>
  <si>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</si>
  <si>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</si>
  <si>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</si>
  <si>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</si>
  <si>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</si>
  <si>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</si>
  <si>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</si>
  <si>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</si>
  <si>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</si>
  <si>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</si>
  <si>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</si>
  <si>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</si>
  <si>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</si>
  <si>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</si>
  <si>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</si>
  <si>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</si>
  <si>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</si>
  <si>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</si>
  <si>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</si>
  <si>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</si>
  <si>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</si>
  <si>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</si>
  <si>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</si>
  <si>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</si>
  <si>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</si>
  <si>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</si>
  <si>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</si>
  <si>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</si>
  <si>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</si>
  <si>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</si>
  <si>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</si>
  <si>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</si>
  <si>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</si>
  <si>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</si>
  <si>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</si>
  <si>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</si>
  <si>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</si>
  <si>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</si>
  <si>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</si>
  <si>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</si>
  <si>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</si>
  <si>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</si>
  <si>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</si>
  <si>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</si>
  <si>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</si>
  <si>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</si>
  <si>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</si>
  <si>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</si>
  <si>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</si>
  <si>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</si>
  <si>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</si>
  <si>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</si>
  <si>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</si>
  <si>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</si>
  <si>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</si>
  <si>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</si>
  <si>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</si>
  <si>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</si>
  <si>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</si>
  <si>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</si>
  <si>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</si>
  <si>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</si>
  <si>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</si>
  <si>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</si>
  <si>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</si>
  <si>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</si>
  <si>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</si>
  <si>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</si>
  <si>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</si>
  <si>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</si>
  <si>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</si>
  <si>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</si>
  <si>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</si>
  <si>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</si>
  <si>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</si>
  <si>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</si>
  <si>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</si>
  <si>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</si>
  <si>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</si>
  <si>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</si>
  <si>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</si>
  <si>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</si>
  <si>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</si>
  <si>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</si>
  <si>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</si>
  <si>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</si>
  <si>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</si>
  <si>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</si>
  <si>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</si>
  <si>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</si>
  <si>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</si>
  <si>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</si>
  <si>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</si>
  <si>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</si>
  <si>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</si>
  <si>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</si>
  <si>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</si>
  <si>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</si>
  <si>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</si>
  <si>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</si>
  <si>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</si>
  <si>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</si>
  <si>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</si>
  <si>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</si>
  <si>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</si>
  <si>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</si>
  <si>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</si>
  <si>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</si>
  <si>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</si>
  <si>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</si>
  <si>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</si>
  <si>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</si>
  <si>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</si>
  <si>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</si>
  <si>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</si>
  <si>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</si>
  <si>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</si>
  <si>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</si>
  <si>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</si>
  <si>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</si>
  <si>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</si>
  <si>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</si>
  <si>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</si>
  <si>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</si>
  <si>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</si>
  <si>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</si>
  <si>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</si>
  <si>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</si>
  <si>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</si>
  <si>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</si>
  <si>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</si>
  <si>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</si>
  <si>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</si>
  <si>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</si>
  <si>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</si>
  <si>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</si>
  <si>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</si>
  <si>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</si>
  <si>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</si>
  <si>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</si>
  <si>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</si>
  <si>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</si>
  <si>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</si>
  <si>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</si>
  <si>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</si>
  <si>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</si>
  <si>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</si>
  <si>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</si>
  <si>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</si>
  <si>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</si>
  <si>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</si>
  <si>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</si>
  <si>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</si>
  <si>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</si>
  <si>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</si>
  <si>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</si>
  <si>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</si>
  <si>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</si>
  <si>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</si>
  <si>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</si>
  <si>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</si>
  <si>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</si>
  <si>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</si>
  <si>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</si>
  <si>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</si>
  <si>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</si>
  <si>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</si>
  <si>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</si>
  <si>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</si>
  <si>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</si>
  <si>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</si>
  <si>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</si>
  <si>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</si>
  <si>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</si>
  <si>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</si>
  <si>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</si>
  <si>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</si>
  <si>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</si>
  <si>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</si>
  <si>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</si>
  <si>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</si>
  <si>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</si>
  <si>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</si>
  <si>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</si>
  <si>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</si>
  <si>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</si>
  <si>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</si>
  <si>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</si>
  <si>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</si>
  <si>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</si>
  <si>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</si>
  <si>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</si>
  <si>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</si>
  <si>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</si>
  <si>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</si>
  <si>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</si>
  <si>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</si>
  <si>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</si>
  <si>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</si>
  <si>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</si>
  <si>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</si>
  <si>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</si>
  <si>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</si>
  <si>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</si>
  <si>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</si>
  <si>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</si>
  <si>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</si>
  <si>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</si>
  <si>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</si>
  <si>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</si>
  <si>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</si>
  <si>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</si>
  <si>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</si>
  <si>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</si>
  <si>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</si>
  <si>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</si>
  <si>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</si>
  <si>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</si>
  <si>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</si>
  <si>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</si>
  <si>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</si>
  <si>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</si>
  <si>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</si>
  <si>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</si>
  <si>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</si>
  <si>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</si>
  <si>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</si>
  <si>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</si>
  <si>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</si>
  <si>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</si>
  <si>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</si>
  <si>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</si>
  <si>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</si>
  <si>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</si>
  <si>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</si>
  <si>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</si>
  <si>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</si>
  <si>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</si>
  <si>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</si>
  <si>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</si>
  <si>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</si>
  <si>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</si>
  <si>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</si>
  <si>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</si>
  <si>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</si>
  <si>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</si>
  <si>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</si>
  <si>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</si>
  <si>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</si>
  <si>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</si>
  <si>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</si>
  <si>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</si>
  <si>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</si>
  <si>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</si>
  <si>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</si>
  <si>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</si>
  <si>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</si>
  <si>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</si>
  <si>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</si>
  <si>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</si>
  <si>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</si>
  <si>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</si>
  <si>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</si>
  <si>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</si>
  <si>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</si>
  <si>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</si>
  <si>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</si>
  <si>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</si>
  <si>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</si>
  <si>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</si>
  <si>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</si>
  <si>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</si>
  <si>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</si>
  <si>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</si>
  <si>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</si>
  <si>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</si>
  <si>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</si>
  <si>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</si>
  <si>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</si>
  <si>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</si>
  <si>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</si>
  <si>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</si>
  <si>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</si>
  <si>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</si>
  <si>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</si>
  <si>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</si>
  <si>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</si>
  <si>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</si>
  <si>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</si>
  <si>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</si>
  <si>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</si>
  <si>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</si>
  <si>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</si>
  <si>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</si>
  <si>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</si>
  <si>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</si>
  <si>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</si>
  <si>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</si>
  <si>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</si>
  <si>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</si>
  <si>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</si>
  <si>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</si>
  <si>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</si>
  <si>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</si>
  <si>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</si>
  <si>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</si>
  <si>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</si>
  <si>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</si>
  <si>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</si>
  <si>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</si>
  <si>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</si>
  <si>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</si>
  <si>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</si>
  <si>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</si>
  <si>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</si>
  <si>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</si>
  <si>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</si>
  <si>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</si>
  <si>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</si>
  <si>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</si>
  <si>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</si>
  <si>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</si>
  <si>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</si>
  <si>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</si>
  <si>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</si>
  <si>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</si>
  <si>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</si>
  <si>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</si>
  <si>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</si>
  <si>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</si>
  <si>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</si>
  <si>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</si>
  <si>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</si>
  <si>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</si>
  <si>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</si>
  <si>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</si>
  <si>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</si>
  <si>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</si>
  <si>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</si>
  <si>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</si>
  <si>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</si>
  <si>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</si>
  <si>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</si>
  <si>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</si>
  <si>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</si>
  <si>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</si>
  <si>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</si>
  <si>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</si>
  <si>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</si>
  <si>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</si>
  <si>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</si>
  <si>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</si>
  <si>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</si>
  <si>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</si>
  <si>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</si>
  <si>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</si>
  <si>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</si>
  <si>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</si>
  <si>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</si>
  <si>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</si>
  <si>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</si>
  <si>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</si>
  <si>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</si>
  <si>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</si>
  <si>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</si>
  <si>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</si>
  <si>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</si>
  <si>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</si>
  <si>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</si>
  <si>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</si>
  <si>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</si>
  <si>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</si>
  <si>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</si>
  <si>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</si>
  <si>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</si>
  <si>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</si>
  <si>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</si>
  <si>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</si>
  <si>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</si>
  <si>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</si>
  <si>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</si>
  <si>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</si>
  <si>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</si>
  <si>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</si>
  <si>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</si>
  <si>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</si>
  <si>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</si>
  <si>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</si>
  <si>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</si>
  <si>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</si>
  <si>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</si>
  <si>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</si>
  <si>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</si>
  <si>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</si>
  <si>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</si>
  <si>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</si>
  <si>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</si>
  <si>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</si>
  <si>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</si>
  <si>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</si>
  <si>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</si>
  <si>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</si>
  <si>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</si>
  <si>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</si>
  <si>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</si>
  <si>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</si>
  <si>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</si>
  <si>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</si>
  <si>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</si>
  <si>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</si>
  <si>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</si>
  <si>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</si>
  <si>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</si>
  <si>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</si>
  <si>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</si>
  <si>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</si>
  <si>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</si>
  <si>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</si>
  <si>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</si>
  <si>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</si>
  <si>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</si>
  <si>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</si>
  <si>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</si>
  <si>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</si>
  <si>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</si>
  <si>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</si>
  <si>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</si>
  <si>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</si>
  <si>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</si>
  <si>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</si>
  <si>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</si>
  <si>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</si>
  <si>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</si>
  <si>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</si>
  <si>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</si>
  <si>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</si>
  <si>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</si>
  <si>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</si>
  <si>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</si>
  <si>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</si>
  <si>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</si>
  <si>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</si>
  <si>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</si>
  <si>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</si>
  <si>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</si>
  <si>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</si>
  <si>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</si>
  <si>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</si>
  <si>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</si>
  <si>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</si>
  <si>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</si>
  <si>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</si>
  <si>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</si>
  <si>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</si>
  <si>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</si>
  <si>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</si>
  <si>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</si>
  <si>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</si>
  <si>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</si>
  <si>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</si>
  <si>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</si>
  <si>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</si>
  <si>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</si>
  <si>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</si>
  <si>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</si>
  <si>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</si>
  <si>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</si>
  <si>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</si>
  <si>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</si>
  <si>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</si>
  <si>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</si>
  <si>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</si>
  <si>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</si>
  <si>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</si>
  <si>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</si>
  <si>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</si>
  <si>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</si>
  <si>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</si>
  <si>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</si>
  <si>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</si>
  <si>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</si>
  <si>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</si>
  <si>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</si>
  <si>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</si>
  <si>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</si>
  <si>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</si>
  <si>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</si>
  <si>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</si>
  <si>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</si>
  <si>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</si>
  <si>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</si>
  <si>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</si>
  <si>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</si>
  <si>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</si>
  <si>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</si>
  <si>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</si>
  <si>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</si>
  <si>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</si>
  <si>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</si>
  <si>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</si>
  <si>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</si>
  <si>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</si>
  <si>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</si>
  <si>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</si>
  <si>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</si>
  <si>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</si>
  <si>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</si>
  <si>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</si>
  <si>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</si>
  <si>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</si>
  <si>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</si>
  <si>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</si>
  <si>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</si>
  <si>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</si>
  <si>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</si>
  <si>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</si>
  <si>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</si>
  <si>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</si>
  <si>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</si>
  <si>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</si>
  <si>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</si>
  <si>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</si>
  <si>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</si>
  <si>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</si>
  <si>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</si>
  <si>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</si>
  <si>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</si>
  <si>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</si>
  <si>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</si>
  <si>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</si>
  <si>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</si>
  <si>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</si>
  <si>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</si>
  <si>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</si>
  <si>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</si>
  <si>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</si>
  <si>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</si>
  <si>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</si>
  <si>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</si>
  <si>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</si>
  <si>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</si>
  <si>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</si>
  <si>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</si>
  <si>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</si>
  <si>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</si>
  <si>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</si>
  <si>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</si>
  <si>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</si>
  <si>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</si>
  <si>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</si>
  <si>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</si>
  <si>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</si>
  <si>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</si>
  <si>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</si>
  <si>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</si>
  <si>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</si>
  <si>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</si>
  <si>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</si>
  <si>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</si>
  <si>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</si>
  <si>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</si>
  <si>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</si>
  <si>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</si>
  <si>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</si>
  <si>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</si>
  <si>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</si>
  <si>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</si>
  <si>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</si>
  <si>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</si>
  <si>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</si>
  <si>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</si>
  <si>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</si>
  <si>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</si>
  <si>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</si>
  <si>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</si>
  <si>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</si>
  <si>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</si>
  <si>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</si>
  <si>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</si>
  <si>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</si>
  <si>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</si>
  <si>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</si>
  <si>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</si>
  <si>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</si>
  <si>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</si>
  <si>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</si>
  <si>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</si>
  <si>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</si>
  <si>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</si>
  <si>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</si>
  <si>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</si>
  <si>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</si>
  <si>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</si>
  <si>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</si>
  <si>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</si>
  <si>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</si>
  <si>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</si>
  <si>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</si>
  <si>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</si>
  <si>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</si>
  <si>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</si>
  <si>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</si>
  <si>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</si>
  <si>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</si>
  <si>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</si>
  <si>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</si>
  <si>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</si>
  <si>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</si>
  <si>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</si>
  <si>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</si>
  <si>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</si>
  <si>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</si>
  <si>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</si>
  <si>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</si>
  <si>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</si>
  <si>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</si>
  <si>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</si>
  <si>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</si>
  <si>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</si>
  <si>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</si>
  <si>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</si>
  <si>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</si>
  <si>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</si>
  <si>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</si>
  <si>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</si>
  <si>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</si>
  <si>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</si>
  <si>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</si>
  <si>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</si>
  <si>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</si>
  <si>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</si>
  <si>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</si>
  <si>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</si>
  <si>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</si>
  <si>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</si>
  <si>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</si>
  <si>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</si>
  <si>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</si>
  <si>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</si>
  <si>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</si>
  <si>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</si>
  <si>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</si>
  <si>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</si>
  <si>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</si>
  <si>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</si>
  <si>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</si>
  <si>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</si>
  <si>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</si>
  <si>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</si>
  <si>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</si>
  <si>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</si>
  <si>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</si>
  <si>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</si>
  <si>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</si>
  <si>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</si>
  <si>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</si>
  <si>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</si>
  <si>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</si>
  <si>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</si>
  <si>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</si>
  <si>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</si>
  <si>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</si>
  <si>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</si>
  <si>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</si>
  <si>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</si>
  <si>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</si>
  <si>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</si>
  <si>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</si>
  <si>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</si>
  <si>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</si>
  <si>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</si>
  <si>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</si>
  <si>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</si>
  <si>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</si>
  <si>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</si>
  <si>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</si>
  <si>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</si>
  <si>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</si>
  <si>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</si>
  <si>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</si>
  <si>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</si>
  <si>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</si>
  <si>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</si>
  <si>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</si>
  <si>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</si>
  <si>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</si>
  <si>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</si>
  <si>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</si>
  <si>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</si>
  <si>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</si>
  <si>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</si>
  <si>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</si>
  <si>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</si>
  <si>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</si>
  <si>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</si>
  <si>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</si>
  <si>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</si>
  <si>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</si>
  <si>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</si>
  <si>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</si>
  <si>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</si>
  <si>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</si>
  <si>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</si>
  <si>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</si>
  <si>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</si>
  <si>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</si>
  <si>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</si>
  <si>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</si>
  <si>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</si>
  <si>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</si>
  <si>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</si>
  <si>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</si>
  <si>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</si>
  <si>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</si>
  <si>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</si>
  <si>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</si>
  <si>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</si>
  <si>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</si>
  <si>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</si>
  <si>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</si>
  <si>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</si>
  <si>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</si>
  <si>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</si>
  <si>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</si>
  <si>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</si>
  <si>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</si>
  <si>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</si>
  <si>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</si>
  <si>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</si>
  <si>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</si>
  <si>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</si>
  <si>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</si>
  <si>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</si>
  <si>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</si>
  <si>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</si>
  <si>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</si>
  <si>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</si>
  <si>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</si>
  <si>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</si>
  <si>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</si>
  <si>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</si>
  <si>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</si>
  <si>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</si>
  <si>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</si>
  <si>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</si>
  <si>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</si>
  <si>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</si>
  <si>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</si>
  <si>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</si>
  <si>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</si>
  <si>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</si>
  <si>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</si>
  <si>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</si>
  <si>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</si>
  <si>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</si>
  <si>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</si>
  <si>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</si>
  <si>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</si>
  <si>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</si>
  <si>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</si>
  <si>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</si>
  <si>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</si>
  <si>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</si>
  <si>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</si>
  <si>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</si>
  <si>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</si>
  <si>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</si>
  <si>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</si>
  <si>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</si>
  <si>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</si>
  <si>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</si>
  <si>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</si>
  <si>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</si>
  <si>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</si>
  <si>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</si>
  <si>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</si>
  <si>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</si>
  <si>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</si>
  <si>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</si>
  <si>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</si>
  <si>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</si>
  <si>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</si>
  <si>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</si>
  <si>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</si>
  <si>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</si>
  <si>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</si>
  <si>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</si>
  <si>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</si>
  <si>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</si>
  <si>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</si>
  <si>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</si>
  <si>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</si>
  <si>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</si>
  <si>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</si>
  <si>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</si>
  <si>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</si>
  <si>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</si>
  <si>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</si>
  <si>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</si>
  <si>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</si>
  <si>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</si>
  <si>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</si>
  <si>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</si>
  <si>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</si>
  <si>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</si>
  <si>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</si>
  <si>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</si>
  <si>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</si>
  <si>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</si>
  <si>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</si>
  <si>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</si>
  <si>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</si>
  <si>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</si>
  <si>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</si>
  <si>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</si>
  <si>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</si>
  <si>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</si>
  <si>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</si>
  <si>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</si>
  <si>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</si>
  <si>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</si>
  <si>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</si>
  <si>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</si>
  <si>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</si>
  <si>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</si>
  <si>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</si>
  <si>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</si>
  <si>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</si>
  <si>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</si>
  <si>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</si>
  <si>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</si>
  <si>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</si>
  <si>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</si>
  <si>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</si>
  <si>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</si>
  <si>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</si>
  <si>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</si>
  <si>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</si>
  <si>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</si>
  <si>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</si>
  <si>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</si>
  <si>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</si>
  <si>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</si>
  <si>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</si>
  <si>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</si>
  <si>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</si>
  <si>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</si>
  <si>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</si>
  <si>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</si>
  <si>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</si>
  <si>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</si>
  <si>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</si>
  <si>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</si>
  <si>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</si>
  <si>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</si>
  <si>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</si>
  <si>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</si>
  <si>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</si>
  <si>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</si>
  <si>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</si>
  <si>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</si>
  <si>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</si>
  <si>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</si>
  <si>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</si>
  <si>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</si>
  <si>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</si>
  <si>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</si>
  <si>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</si>
  <si>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</si>
  <si>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</si>
  <si>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</si>
  <si>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</si>
  <si>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</si>
  <si>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</si>
  <si>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</si>
  <si>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</si>
  <si>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</si>
  <si>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</si>
  <si>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</si>
  <si>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</si>
  <si>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</si>
  <si>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</si>
  <si>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</si>
  <si>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</si>
  <si>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</si>
  <si>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</si>
  <si>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</si>
  <si>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</si>
  <si>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</si>
  <si>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</si>
  <si>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</si>
  <si>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</si>
  <si>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</si>
  <si>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</si>
  <si>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</si>
  <si>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</si>
  <si>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</si>
  <si>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</si>
  <si>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</si>
  <si>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</si>
  <si>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</si>
  <si>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</si>
  <si>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</si>
  <si>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</si>
  <si>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</si>
  <si>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</si>
  <si>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</si>
  <si>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</si>
  <si>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</si>
  <si>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</si>
  <si>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</si>
  <si>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</si>
  <si>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</si>
  <si>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</si>
  <si>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</si>
  <si>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</si>
  <si>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</si>
  <si>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</si>
  <si>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</si>
  <si>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</si>
  <si>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</si>
  <si>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</si>
  <si>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</si>
  <si>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</si>
  <si>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</si>
  <si>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</si>
  <si>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</si>
  <si>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</si>
  <si>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</si>
  <si>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</si>
  <si>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</si>
  <si>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</si>
  <si>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</si>
  <si>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</si>
  <si>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</si>
  <si>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</si>
  <si>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</si>
  <si>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</si>
  <si>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</si>
  <si>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</si>
  <si>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</si>
  <si>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</si>
  <si>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</si>
  <si>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</si>
  <si>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</si>
  <si>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</si>
  <si>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</si>
  <si>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</si>
  <si>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</si>
  <si>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</si>
  <si>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</si>
  <si>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</si>
  <si>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</si>
  <si>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</si>
  <si>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</si>
  <si>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</si>
  <si>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</si>
  <si>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</si>
  <si>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</si>
  <si>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</si>
  <si>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</si>
  <si>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</si>
  <si>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</si>
  <si>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</si>
  <si>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</si>
  <si>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</si>
  <si>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</si>
  <si>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</si>
  <si>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</si>
  <si>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</si>
  <si>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</si>
  <si>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</si>
  <si>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</si>
  <si>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</si>
  <si>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</si>
  <si>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</si>
  <si>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</si>
  <si>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</si>
  <si>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</si>
  <si>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</si>
  <si>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</si>
  <si>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</si>
  <si>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</si>
  <si>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</si>
  <si>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</si>
  <si>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</si>
  <si>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</si>
  <si>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</si>
  <si>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</si>
  <si>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</si>
  <si>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</si>
  <si>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</si>
  <si>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</si>
  <si>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</si>
  <si>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</si>
  <si>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</si>
  <si>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</si>
  <si>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</si>
  <si>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</si>
  <si>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</si>
  <si>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</si>
  <si>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</si>
  <si>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</si>
  <si>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</si>
  <si>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</si>
  <si>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</si>
  <si>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</si>
  <si>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</si>
  <si>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</si>
  <si>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</si>
  <si>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</si>
  <si>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</si>
  <si>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</si>
  <si>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</si>
  <si>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</si>
  <si>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</si>
  <si>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</si>
  <si>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</si>
  <si>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</si>
  <si>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</si>
  <si>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</si>
  <si>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</si>
  <si>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</si>
  <si>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</si>
  <si>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</si>
  <si>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</si>
  <si>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</si>
  <si>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</si>
  <si>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</si>
  <si>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</si>
  <si>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</si>
  <si>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</si>
  <si>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</si>
  <si>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</si>
  <si>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</si>
  <si>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</si>
  <si>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</si>
  <si>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</si>
  <si>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</si>
  <si>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</si>
  <si>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</si>
  <si>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</si>
  <si>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</si>
  <si>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</si>
  <si>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</si>
  <si>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</si>
  <si>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</si>
  <si>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</si>
  <si>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</si>
  <si>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</si>
  <si>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</si>
  <si>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</si>
  <si>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</si>
  <si>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</si>
  <si>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</si>
  <si>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</si>
  <si>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</si>
  <si>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</si>
  <si>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</si>
  <si>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</si>
  <si>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</si>
  <si>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</si>
  <si>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</si>
  <si>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</si>
  <si>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</si>
  <si>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</si>
  <si>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</si>
  <si>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</si>
  <si>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</si>
  <si>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</si>
  <si>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</si>
  <si>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</si>
  <si>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</si>
  <si>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</si>
  <si>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</si>
  <si>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</si>
  <si>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</si>
  <si>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</si>
  <si>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</si>
  <si>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</si>
  <si>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</si>
  <si>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</si>
  <si>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</si>
  <si>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</si>
  <si>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</si>
  <si>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</si>
  <si>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</si>
  <si>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</si>
  <si>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</si>
  <si>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</si>
  <si>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</si>
  <si>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</si>
  <si>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</si>
  <si>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</si>
  <si>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</si>
  <si>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</si>
  <si>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</si>
  <si>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</si>
  <si>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</si>
  <si>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</si>
  <si>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</si>
  <si>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</si>
  <si>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</si>
  <si>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</si>
  <si>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</si>
  <si>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</si>
  <si>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</si>
  <si>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</si>
  <si>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</si>
  <si>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</si>
  <si>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</si>
  <si>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</si>
  <si>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</si>
  <si>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</si>
  <si>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</si>
  <si>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</si>
  <si>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</si>
  <si>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</si>
  <si>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</si>
  <si>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</si>
  <si>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</si>
  <si>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</si>
  <si>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</si>
  <si>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</si>
  <si>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</si>
  <si>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</si>
  <si>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</si>
  <si>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</si>
  <si>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</si>
  <si>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</si>
  <si>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</si>
  <si>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</si>
  <si>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</si>
  <si>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</si>
  <si>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</si>
  <si>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</si>
  <si>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</si>
  <si>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</si>
  <si>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</si>
  <si>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</si>
  <si>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</si>
  <si>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</si>
  <si>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</si>
  <si>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</si>
  <si>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</si>
  <si>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</si>
  <si>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</si>
  <si>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</si>
  <si>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</si>
  <si>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</si>
  <si>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</si>
  <si>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</si>
  <si>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</si>
  <si>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</si>
  <si>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</si>
  <si>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</si>
  <si>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</si>
  <si>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</si>
  <si>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</si>
  <si>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</si>
  <si>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</si>
  <si>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</si>
  <si>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</si>
  <si>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</si>
  <si>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</si>
  <si>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</si>
  <si>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</si>
  <si>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</si>
  <si>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</si>
  <si>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</si>
  <si>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</si>
  <si>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</si>
  <si>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</si>
  <si>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</si>
  <si>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</si>
  <si>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</si>
  <si>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</si>
  <si>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</si>
  <si>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</si>
  <si>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</si>
  <si>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</si>
  <si>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</si>
  <si>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</si>
  <si>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</si>
  <si>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</si>
  <si>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</si>
  <si>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</si>
  <si>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</si>
  <si>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</si>
  <si>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</si>
  <si>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</si>
  <si>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</si>
  <si>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</si>
  <si>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</si>
  <si>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</si>
  <si>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</si>
  <si>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</si>
  <si>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</si>
  <si>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</si>
  <si>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</si>
  <si>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</si>
  <si>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</si>
  <si>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</si>
  <si>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</si>
  <si>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</si>
  <si>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</si>
  <si>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</si>
  <si>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</si>
  <si>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</si>
  <si>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</si>
  <si>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</si>
  <si>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</si>
  <si>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</si>
  <si>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</si>
  <si>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</si>
  <si>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</si>
  <si>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</si>
  <si>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</si>
  <si>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</si>
  <si>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</si>
  <si>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</si>
  <si>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</si>
  <si>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</si>
  <si>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</si>
  <si>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</si>
  <si>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</si>
  <si>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</si>
  <si>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</si>
  <si>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</si>
  <si>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</si>
  <si>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</si>
  <si>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</si>
  <si>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</si>
  <si>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</si>
  <si>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</si>
  <si>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</si>
  <si>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</si>
  <si>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</si>
  <si>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</si>
  <si>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</si>
  <si>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</si>
  <si>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</si>
  <si>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</si>
  <si>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</si>
  <si>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</si>
  <si>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</si>
  <si>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</si>
  <si>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</si>
  <si>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</si>
  <si>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</si>
  <si>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</si>
  <si>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</si>
  <si>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</si>
  <si>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</si>
  <si>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</si>
  <si>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</si>
  <si>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</si>
  <si>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</si>
  <si>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</si>
  <si>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</si>
  <si>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</si>
  <si>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</si>
  <si>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</si>
  <si>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</si>
  <si>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</si>
  <si>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</si>
  <si>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</si>
  <si>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</si>
  <si>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</si>
  <si>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</si>
  <si>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</si>
  <si>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</si>
  <si>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</si>
  <si>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</si>
  <si>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</si>
  <si>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</si>
  <si>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</si>
  <si>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</si>
  <si>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</si>
  <si>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</si>
  <si>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</si>
  <si>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</si>
  <si>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</si>
  <si>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</si>
  <si>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</si>
  <si>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</si>
  <si>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</si>
  <si>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</si>
  <si>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</si>
  <si>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</si>
  <si>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</si>
  <si>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</si>
  <si>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</si>
  <si>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</si>
  <si>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</si>
  <si>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</si>
  <si>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</si>
  <si>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</si>
  <si>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</si>
  <si>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</si>
  <si>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</si>
  <si>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</si>
  <si>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</si>
  <si>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</si>
  <si>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</si>
  <si>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</si>
  <si>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</si>
  <si>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</si>
  <si>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</si>
  <si>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</si>
  <si>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</si>
  <si>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</si>
  <si>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</si>
  <si>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</si>
  <si>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</si>
  <si>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</si>
  <si>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</si>
  <si>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</si>
  <si>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</si>
  <si>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</si>
  <si>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</si>
  <si>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</si>
  <si>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</si>
  <si>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</si>
  <si>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</si>
  <si>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</si>
  <si>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</si>
  <si>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</si>
  <si>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</si>
  <si>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</si>
  <si>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</si>
  <si>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</si>
  <si>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</si>
  <si>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</si>
  <si>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</si>
  <si>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</si>
  <si>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</si>
  <si>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</si>
  <si>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</si>
  <si>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</si>
  <si>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</si>
  <si>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</si>
  <si>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</si>
  <si>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</si>
  <si>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</si>
  <si>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</si>
  <si>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</si>
  <si>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</si>
  <si>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</si>
  <si>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</si>
  <si>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</si>
  <si>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</si>
  <si>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</si>
  <si>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</si>
  <si>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</si>
  <si>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</si>
  <si>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</si>
  <si>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</si>
  <si>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</si>
  <si>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</si>
  <si>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</si>
  <si>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</si>
  <si>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</si>
  <si>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</si>
  <si>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</si>
  <si>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</si>
  <si>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</si>
  <si>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</si>
  <si>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</si>
  <si>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</si>
  <si>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</si>
  <si>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</si>
  <si>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</si>
  <si>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</si>
  <si>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</si>
  <si>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</si>
  <si>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</si>
  <si>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</si>
  <si>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</si>
  <si>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</si>
  <si>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</si>
  <si>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</si>
  <si>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</si>
  <si>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</si>
  <si>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</si>
  <si>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</si>
  <si>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</si>
  <si>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</si>
  <si>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</si>
  <si>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</si>
  <si>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</si>
  <si>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</si>
  <si>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</si>
  <si>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</si>
  <si>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</si>
  <si>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</si>
  <si>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</si>
  <si>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</si>
  <si>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</si>
  <si>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</si>
  <si>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</si>
  <si>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</si>
  <si>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</si>
  <si>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</si>
  <si>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</si>
  <si>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</si>
  <si>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</si>
  <si>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</si>
  <si>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</si>
  <si>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</si>
  <si>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</si>
  <si>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</si>
  <si>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</si>
  <si>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</si>
  <si>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</si>
  <si>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</si>
  <si>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</si>
  <si>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</si>
  <si>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</si>
  <si>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</si>
  <si>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</si>
  <si>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</si>
  <si>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</si>
  <si>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</si>
  <si>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</si>
  <si>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</si>
  <si>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</si>
  <si>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</si>
  <si>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</si>
  <si>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</si>
  <si>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</si>
  <si>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</si>
  <si>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</si>
  <si>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</si>
  <si>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</si>
  <si>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</si>
  <si>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</si>
  <si>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</si>
  <si>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</si>
  <si>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</si>
  <si>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</si>
  <si>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</si>
  <si>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</si>
  <si>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</si>
  <si>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</si>
  <si>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</si>
  <si>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</si>
  <si>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</si>
  <si>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</si>
  <si>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</si>
  <si>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</si>
  <si>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</si>
  <si>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</si>
  <si>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</si>
  <si>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</si>
  <si>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</si>
  <si>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</si>
  <si>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</si>
  <si>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</si>
  <si>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</si>
  <si>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</si>
  <si>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</si>
  <si>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</si>
  <si>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</si>
  <si>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</si>
  <si>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</si>
  <si>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</si>
  <si>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</si>
  <si>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</si>
  <si>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</si>
  <si>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</si>
  <si>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</si>
  <si>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</si>
  <si>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</si>
  <si>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</si>
  <si>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</si>
  <si>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</si>
  <si>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</si>
  <si>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</si>
  <si>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</si>
  <si>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</si>
  <si>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</si>
  <si>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</si>
  <si>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</si>
  <si>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</si>
  <si>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</si>
  <si>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</si>
  <si>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</si>
  <si>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</si>
  <si>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</si>
  <si>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</si>
  <si>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</si>
  <si>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</si>
  <si>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</si>
  <si>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</si>
  <si>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</si>
  <si>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</si>
  <si>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</si>
  <si>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</si>
  <si>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</si>
  <si>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</si>
  <si>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</si>
  <si>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</si>
  <si>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</si>
  <si>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</si>
  <si>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</si>
  <si>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</si>
  <si>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</si>
  <si>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</si>
  <si>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</si>
  <si>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</si>
  <si>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</si>
  <si>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</si>
  <si>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</si>
  <si>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</si>
  <si>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</si>
  <si>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</si>
  <si>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</si>
  <si>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</si>
  <si>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</si>
  <si>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</si>
  <si>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</si>
  <si>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</si>
  <si>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</si>
  <si>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</si>
  <si>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</si>
  <si>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</si>
  <si>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</si>
  <si>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</si>
  <si>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</si>
  <si>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</si>
  <si>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</si>
  <si>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</si>
  <si>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</si>
  <si>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</si>
  <si>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</si>
  <si>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</si>
  <si>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</si>
  <si>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</si>
  <si>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</si>
  <si>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</si>
  <si>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</si>
  <si>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</si>
  <si>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</si>
  <si>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</si>
  <si>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</si>
  <si>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</si>
  <si>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</si>
  <si>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</si>
  <si>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</si>
  <si>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</si>
  <si>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</si>
  <si>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</si>
  <si>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</si>
  <si>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</si>
  <si>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</si>
  <si>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</si>
  <si>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</si>
  <si>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</si>
  <si>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</si>
  <si>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</si>
  <si>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</si>
  <si>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</si>
  <si>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</si>
  <si>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</si>
  <si>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</si>
  <si>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</si>
  <si>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</si>
  <si>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</si>
  <si>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</si>
  <si>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</si>
  <si>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</si>
  <si>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</si>
  <si>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</si>
  <si>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</si>
  <si>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</si>
  <si>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</si>
  <si>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</si>
  <si>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</si>
  <si>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</si>
  <si>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</si>
  <si>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</si>
  <si>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</si>
  <si>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</si>
  <si>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</si>
  <si>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</si>
  <si>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</si>
  <si>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</si>
  <si>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</si>
  <si>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</si>
  <si>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</si>
  <si>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</si>
  <si>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</si>
  <si>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</si>
  <si>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</si>
  <si>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</si>
  <si>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</si>
  <si>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</si>
  <si>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</si>
  <si>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</si>
  <si>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</si>
  <si>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</si>
  <si>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</si>
  <si>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</si>
  <si>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</si>
  <si>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</si>
  <si>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</si>
  <si>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</si>
  <si>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</si>
  <si>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</si>
  <si>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</si>
  <si>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</si>
  <si>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</si>
  <si>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</si>
  <si>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</si>
  <si>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</si>
  <si>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</si>
  <si>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</si>
  <si>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</si>
  <si>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</si>
  <si>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</si>
  <si>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</si>
  <si>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</si>
  <si>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</si>
  <si>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</si>
  <si>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</si>
  <si>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</si>
  <si>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</si>
  <si>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</si>
  <si>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</si>
  <si>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</si>
  <si>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</si>
  <si>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</si>
  <si>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</si>
  <si>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</si>
  <si>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</si>
  <si>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</si>
  <si>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</si>
  <si>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</si>
  <si>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</si>
  <si>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</si>
  <si>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</si>
  <si>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</si>
  <si>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</si>
  <si>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</si>
  <si>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</si>
  <si>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</si>
  <si>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</si>
  <si>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</si>
  <si>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</si>
  <si>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</si>
  <si>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</si>
  <si>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</si>
  <si>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</si>
  <si>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</si>
  <si>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</si>
  <si>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</si>
  <si>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</si>
  <si>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</si>
  <si>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</si>
  <si>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</si>
  <si>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</si>
  <si>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</si>
  <si>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</si>
  <si>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</si>
  <si>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</si>
  <si>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</si>
  <si>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</si>
  <si>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</si>
  <si>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</si>
  <si>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</si>
  <si>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</si>
  <si>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</si>
  <si>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</si>
  <si>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</si>
  <si>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</si>
  <si>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</si>
  <si>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</si>
  <si>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</si>
  <si>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</si>
  <si>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</si>
  <si>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</si>
  <si>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</si>
  <si>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</si>
  <si>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</si>
  <si>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</si>
  <si>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</si>
  <si>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</si>
  <si>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</si>
  <si>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</si>
  <si>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</si>
  <si>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</si>
  <si>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</si>
  <si>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</si>
  <si>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</si>
  <si>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</si>
  <si>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</si>
  <si>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</si>
  <si>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</si>
  <si>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</si>
  <si>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</si>
  <si>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</si>
  <si>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</si>
  <si>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</si>
  <si>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</si>
  <si>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</si>
  <si>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</si>
  <si>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</si>
  <si>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</si>
  <si>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</si>
  <si>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</si>
  <si>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</si>
  <si>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</si>
  <si>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</si>
  <si>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</si>
  <si>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</si>
  <si>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</si>
  <si>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</si>
  <si>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</si>
  <si>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</si>
  <si>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</si>
  <si>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</si>
  <si>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</si>
  <si>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</si>
  <si>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</si>
  <si>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</si>
  <si>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</si>
  <si>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</si>
  <si>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</si>
  <si>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</si>
  <si>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</si>
  <si>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</si>
  <si>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</si>
  <si>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</si>
  <si>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</si>
  <si>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</si>
  <si>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</si>
  <si>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</si>
  <si>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</si>
  <si>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</si>
  <si>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</si>
  <si>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</si>
  <si>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</si>
  <si>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</si>
  <si>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</si>
  <si>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</si>
  <si>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</si>
  <si>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</si>
  <si>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</si>
  <si>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</si>
  <si>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</si>
  <si>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</si>
  <si>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</si>
  <si>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</si>
  <si>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</si>
  <si>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</si>
  <si>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</si>
  <si>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</si>
  <si>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</si>
  <si>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</si>
  <si>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</si>
  <si>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</si>
  <si>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</si>
  <si>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</si>
  <si>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</si>
  <si>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</si>
  <si>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</si>
  <si>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</si>
  <si>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</si>
  <si>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</si>
  <si>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</si>
  <si>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</si>
  <si>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</si>
  <si>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</si>
  <si>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</si>
  <si>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</si>
  <si>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</si>
  <si>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</si>
  <si>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</si>
  <si>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</si>
  <si>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</si>
  <si>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</si>
  <si>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</si>
  <si>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</si>
  <si>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</si>
  <si>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</si>
  <si>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</si>
  <si>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</si>
  <si>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</si>
  <si>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</si>
  <si>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</si>
  <si>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</si>
  <si>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</si>
  <si>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</si>
  <si>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</si>
  <si>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</si>
  <si>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</si>
  <si>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</si>
  <si>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</si>
  <si>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</si>
  <si>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</si>
  <si>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</si>
  <si>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</si>
  <si>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</si>
  <si>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</si>
  <si>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</si>
  <si>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</si>
  <si>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</si>
  <si>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</si>
  <si>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</si>
  <si>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</si>
  <si>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</si>
  <si>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</si>
  <si>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</si>
  <si>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</si>
  <si>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</si>
  <si>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</si>
  <si>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</si>
  <si>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</si>
  <si>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</si>
  <si>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</si>
  <si>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</si>
  <si>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</si>
  <si>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</si>
  <si>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</si>
  <si>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</si>
  <si>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</si>
  <si>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</si>
  <si>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</si>
  <si>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</si>
  <si>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</si>
  <si>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</si>
  <si>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</si>
  <si>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</si>
  <si>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</si>
  <si>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</si>
  <si>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</si>
  <si>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</si>
  <si>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</si>
  <si>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</si>
  <si>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</si>
  <si>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</si>
  <si>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</si>
  <si>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</si>
  <si>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</si>
  <si>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</si>
  <si>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</si>
  <si>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</si>
  <si>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</si>
  <si>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</si>
  <si>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</si>
  <si>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</si>
  <si>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</si>
  <si>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</si>
  <si>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</si>
  <si>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</si>
  <si>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</si>
  <si>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</si>
  <si>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</si>
  <si>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</si>
  <si>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</si>
  <si>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</si>
  <si>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</si>
  <si>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</si>
  <si>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</si>
  <si>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</si>
  <si>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</si>
  <si>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</si>
  <si>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</si>
  <si>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</si>
  <si>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</si>
  <si>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</si>
  <si>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</si>
  <si>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</si>
  <si>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</si>
  <si>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</si>
  <si>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</si>
  <si>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</si>
  <si>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</si>
  <si>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</si>
  <si>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</si>
  <si>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</si>
  <si>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</si>
  <si>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</si>
  <si>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</si>
  <si>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</si>
  <si>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</si>
  <si>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</si>
  <si>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</si>
  <si>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</si>
  <si>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</si>
  <si>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</si>
  <si>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</si>
  <si>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</si>
  <si>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</si>
  <si>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</si>
  <si>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</si>
  <si>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</si>
  <si>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</si>
  <si>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</si>
  <si>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</si>
  <si>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</si>
  <si>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</si>
  <si>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</si>
  <si>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</si>
  <si>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</si>
  <si>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</si>
  <si>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</si>
  <si>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</si>
  <si>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</si>
  <si>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</si>
  <si>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</si>
  <si>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</si>
  <si>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</si>
  <si>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</si>
  <si>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</si>
  <si>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</si>
  <si>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</si>
  <si>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</si>
  <si>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</si>
  <si>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</si>
  <si>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</si>
  <si>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</si>
  <si>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</si>
  <si>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</si>
  <si>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</si>
  <si>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</si>
  <si>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</si>
  <si>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</si>
  <si>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</si>
  <si>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</si>
  <si>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</si>
  <si>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</si>
  <si>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</si>
  <si>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</si>
  <si>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</si>
  <si>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</si>
  <si>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</si>
  <si>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</si>
  <si>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</si>
  <si>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</si>
  <si>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</si>
  <si>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</si>
  <si>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</si>
  <si>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</si>
  <si>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</si>
  <si>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</si>
  <si>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</si>
  <si>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</si>
  <si>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</si>
  <si>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</si>
  <si>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</si>
  <si>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</si>
  <si>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</si>
  <si>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</si>
  <si>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</si>
  <si>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</si>
  <si>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</si>
  <si>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</si>
  <si>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</si>
  <si>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</si>
  <si>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</si>
  <si>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</si>
  <si>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</si>
  <si>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</si>
  <si>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</si>
  <si>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</si>
  <si>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</si>
  <si>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</si>
  <si>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</si>
  <si>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</si>
  <si>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</si>
  <si>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</si>
  <si>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</si>
  <si>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</si>
  <si>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</si>
  <si>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</si>
  <si>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</si>
  <si>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</si>
  <si>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</si>
  <si>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</si>
  <si>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</si>
  <si>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</si>
  <si>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</si>
  <si>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</si>
  <si>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</si>
  <si>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</si>
  <si>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</si>
  <si>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</si>
  <si>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</si>
  <si>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</si>
  <si>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</si>
  <si>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</si>
  <si>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</si>
  <si>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</si>
  <si>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</si>
  <si>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</si>
  <si>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</si>
  <si>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</si>
  <si>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</si>
  <si>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</si>
  <si>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</si>
  <si>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</si>
  <si>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</si>
  <si>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</si>
  <si>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</si>
  <si>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</si>
  <si>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</si>
  <si>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</si>
  <si>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</si>
  <si>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</si>
  <si>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</si>
  <si>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</si>
  <si>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</si>
  <si>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</si>
  <si>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</si>
  <si>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</si>
  <si>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</si>
  <si>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</si>
  <si>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</si>
  <si>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</si>
  <si>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</si>
  <si>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</si>
  <si>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</si>
  <si>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</si>
  <si>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</si>
  <si>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</si>
  <si>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</si>
  <si>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</si>
  <si>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</si>
  <si>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</si>
  <si>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</si>
  <si>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</si>
  <si>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</si>
  <si>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</si>
  <si>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</si>
  <si>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</si>
  <si>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</si>
  <si>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</si>
  <si>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</si>
  <si>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</si>
  <si>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</si>
  <si>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</si>
  <si>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</si>
  <si>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</si>
  <si>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</si>
  <si>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</si>
  <si>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</si>
  <si>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</si>
  <si>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</si>
  <si>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</si>
  <si>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</si>
  <si>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</si>
  <si>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</si>
  <si>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</si>
  <si>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</si>
  <si>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</si>
  <si>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</si>
  <si>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</si>
  <si>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</si>
  <si>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</si>
  <si>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</si>
  <si>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</si>
  <si>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</si>
  <si>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</si>
  <si>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</si>
  <si>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</si>
  <si>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</si>
  <si>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</si>
  <si>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</si>
  <si>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</si>
  <si>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</si>
  <si>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</si>
  <si>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</si>
  <si>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</si>
  <si>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</si>
  <si>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</si>
  <si>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</si>
  <si>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</si>
  <si>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</si>
  <si>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</si>
  <si>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</si>
  <si>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</si>
  <si>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</si>
  <si>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</si>
  <si>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</si>
  <si>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</si>
  <si>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</si>
  <si>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</si>
  <si>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</si>
  <si>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</si>
  <si>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</si>
  <si>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</si>
  <si>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</si>
  <si>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</si>
  <si>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</si>
  <si>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</si>
  <si>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</si>
  <si>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</si>
  <si>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</si>
  <si>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</si>
  <si>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</si>
  <si>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</si>
  <si>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</si>
  <si>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</si>
  <si>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</si>
  <si>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</si>
  <si>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</si>
  <si>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</si>
  <si>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</si>
  <si>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</si>
  <si>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</si>
  <si>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</si>
  <si>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</si>
  <si>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</si>
  <si>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</si>
  <si>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</si>
  <si>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</si>
  <si>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</si>
  <si>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</si>
  <si>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</si>
  <si>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</si>
  <si>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</si>
  <si>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</si>
  <si>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</si>
  <si>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</si>
  <si>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</si>
  <si>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</si>
  <si>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</si>
  <si>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</si>
  <si>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</si>
  <si>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</si>
  <si>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</si>
  <si>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</si>
  <si>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</si>
  <si>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</si>
  <si>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</si>
  <si>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</si>
  <si>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</si>
  <si>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</si>
  <si>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</si>
  <si>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</si>
  <si>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</si>
  <si>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</si>
  <si>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</si>
  <si>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</si>
  <si>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</si>
  <si>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</si>
  <si>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</si>
  <si>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</si>
  <si>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</si>
  <si>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</si>
  <si>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</si>
  <si>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</si>
  <si>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</si>
  <si>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</si>
  <si>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</si>
  <si>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</si>
  <si>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</si>
  <si>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</si>
  <si>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</si>
  <si>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</si>
  <si>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</si>
  <si>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</si>
  <si>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</si>
  <si>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</si>
  <si>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</si>
  <si>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</si>
  <si>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</si>
  <si>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</si>
  <si>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</si>
  <si>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</si>
  <si>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</si>
  <si>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</si>
  <si>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</si>
  <si>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</si>
  <si>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</si>
  <si>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</si>
  <si>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</si>
  <si>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</si>
  <si>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</si>
  <si>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</si>
  <si>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</si>
  <si>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</si>
  <si>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</si>
  <si>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</si>
  <si>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</si>
  <si>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</si>
  <si>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</si>
  <si>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</si>
  <si>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</si>
  <si>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</si>
  <si>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</si>
  <si>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</si>
  <si>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</si>
  <si>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</si>
  <si>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</si>
  <si>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</si>
  <si>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</si>
  <si>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</si>
  <si>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</si>
  <si>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</si>
  <si>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</si>
  <si>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</si>
  <si>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</si>
  <si>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</si>
  <si>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</si>
  <si>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</si>
  <si>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</si>
  <si>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</si>
  <si>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</si>
  <si>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</si>
  <si>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</si>
  <si>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</si>
  <si>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</si>
  <si>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</si>
  <si>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</si>
  <si>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</si>
  <si>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</si>
  <si>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</si>
  <si>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</si>
  <si>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</si>
  <si>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</si>
  <si>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</si>
  <si>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</si>
  <si>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</si>
  <si>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</si>
  <si>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</si>
  <si>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</si>
  <si>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</si>
  <si>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</si>
  <si>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</si>
  <si>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</si>
  <si>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</si>
  <si>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</si>
  <si>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</si>
  <si>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</si>
  <si>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</si>
  <si>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</si>
  <si>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</si>
  <si>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</si>
  <si>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</si>
  <si>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</si>
  <si>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</si>
  <si>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</si>
  <si>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</si>
  <si>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</si>
  <si>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</si>
  <si>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</si>
  <si>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</si>
  <si>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</si>
  <si>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</si>
  <si>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</si>
  <si>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</si>
  <si>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</si>
  <si>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</si>
  <si>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</si>
  <si>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</si>
  <si>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</si>
  <si>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</si>
  <si>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</si>
  <si>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</si>
  <si>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</si>
  <si>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</si>
  <si>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</si>
  <si>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</si>
  <si>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</si>
  <si>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</si>
  <si>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</si>
  <si>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</si>
  <si>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</si>
  <si>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</si>
  <si>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</si>
  <si>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</si>
  <si>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</si>
  <si>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</si>
  <si>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</si>
  <si>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</si>
  <si>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</si>
  <si>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</si>
  <si>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</si>
  <si>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</si>
  <si>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</si>
  <si>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</si>
  <si>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</si>
  <si>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</si>
  <si>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</si>
  <si>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</si>
  <si>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</si>
  <si>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</si>
  <si>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</si>
  <si>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</si>
  <si>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</si>
  <si>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</si>
  <si>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</si>
  <si>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</si>
  <si>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</si>
  <si>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</si>
  <si>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</si>
  <si>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</si>
  <si>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</si>
  <si>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</si>
  <si>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</si>
  <si>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</si>
  <si>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</si>
  <si>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</si>
  <si>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</si>
  <si>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</si>
  <si>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</si>
  <si>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</si>
  <si>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</si>
  <si>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</si>
  <si>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</si>
  <si>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</si>
  <si>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</si>
  <si>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</si>
  <si>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</si>
  <si>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</si>
  <si>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</si>
  <si>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</si>
  <si>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</si>
  <si>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</si>
  <si>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</si>
  <si>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</si>
  <si>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</si>
  <si>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</si>
  <si>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</si>
  <si>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</si>
  <si>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</si>
  <si>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</si>
  <si>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</si>
  <si>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</si>
  <si>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</si>
  <si>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</si>
  <si>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</si>
  <si>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</si>
  <si>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</si>
  <si>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</si>
  <si>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</si>
  <si>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</si>
  <si>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</si>
  <si>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</si>
  <si>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</si>
  <si>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</si>
  <si>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</si>
  <si>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</si>
  <si>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</si>
  <si>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</si>
  <si>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</si>
  <si>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</si>
  <si>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</si>
  <si>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</si>
  <si>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</si>
  <si>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</si>
  <si>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</si>
  <si>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</si>
  <si>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</si>
  <si>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</si>
  <si>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</si>
  <si>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</si>
  <si>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</si>
  <si>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</si>
  <si>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</si>
  <si>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</si>
  <si>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</si>
  <si>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</si>
  <si>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</si>
  <si>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</si>
  <si>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</si>
  <si>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</si>
  <si>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</si>
  <si>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</si>
  <si>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</si>
  <si>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</si>
  <si>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</si>
  <si>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</si>
  <si>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</si>
  <si>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</si>
  <si>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</si>
  <si>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</si>
  <si>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</si>
  <si>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</si>
  <si>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</si>
  <si>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</si>
  <si>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</si>
  <si>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</si>
  <si>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</si>
  <si>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</si>
  <si>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</si>
  <si>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</si>
  <si>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</si>
  <si>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</si>
  <si>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</si>
  <si>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</si>
  <si>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</si>
  <si>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</si>
  <si>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</si>
  <si>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</si>
  <si>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</si>
  <si>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</si>
  <si>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</si>
  <si>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</si>
  <si>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</si>
  <si>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</si>
  <si>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</si>
  <si>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</si>
  <si>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</si>
  <si>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</si>
  <si>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</si>
  <si>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</si>
  <si>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</si>
  <si>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</si>
  <si>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</si>
  <si>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</si>
  <si>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</si>
  <si>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</si>
  <si>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</si>
  <si>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</si>
  <si>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</si>
  <si>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</si>
  <si>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</si>
  <si>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</si>
  <si>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</si>
  <si>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</si>
  <si>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</si>
  <si>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</si>
  <si>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</si>
  <si>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</si>
  <si>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</si>
  <si>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</si>
  <si>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</si>
  <si>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</si>
  <si>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</si>
  <si>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</si>
  <si>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</si>
  <si>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</si>
  <si>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</si>
  <si>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</si>
  <si>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</si>
  <si>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</si>
  <si>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</si>
  <si>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</si>
  <si>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</si>
  <si>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</si>
  <si>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</si>
  <si>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</si>
  <si>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</si>
  <si>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</si>
  <si>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</si>
  <si>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</si>
  <si>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</si>
  <si>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</si>
  <si>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</si>
  <si>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</si>
  <si>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</si>
  <si>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</si>
  <si>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</si>
  <si>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</si>
  <si>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</si>
  <si>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</si>
  <si>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</si>
  <si>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</si>
  <si>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</si>
  <si>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</si>
  <si>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</si>
  <si>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</si>
  <si>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</si>
  <si>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</si>
  <si>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</si>
  <si>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</si>
  <si>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</si>
  <si>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</si>
  <si>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</si>
  <si>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</si>
  <si>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</si>
  <si>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</si>
  <si>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</si>
  <si>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</si>
  <si>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</si>
  <si>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</si>
  <si>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</si>
  <si>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</si>
  <si>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</si>
  <si>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</si>
  <si>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</si>
  <si>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</si>
  <si>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</si>
  <si>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</si>
  <si>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</si>
  <si>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</si>
  <si>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</si>
  <si>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</si>
  <si>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</si>
  <si>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</si>
  <si>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</si>
  <si>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</si>
  <si>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</si>
  <si>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</si>
  <si>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</si>
  <si>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</si>
  <si>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</si>
  <si>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</si>
  <si>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</si>
  <si>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</si>
  <si>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</si>
  <si>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</si>
  <si>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</si>
  <si>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</si>
  <si>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</si>
  <si>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</si>
  <si>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</si>
  <si>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</si>
  <si>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</si>
  <si>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</si>
  <si>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</si>
  <si>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</si>
  <si>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</si>
  <si>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</si>
  <si>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</si>
  <si>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</si>
  <si>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</si>
  <si>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</si>
  <si>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</si>
  <si>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</si>
  <si>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</si>
  <si>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</si>
  <si>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</si>
  <si>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</si>
  <si>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</si>
  <si>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</si>
  <si>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</si>
  <si>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</si>
  <si>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</si>
  <si>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</si>
  <si>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</si>
  <si>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</si>
  <si>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</si>
  <si>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</si>
  <si>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</si>
  <si>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</si>
  <si>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</si>
  <si>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</si>
  <si>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</si>
  <si>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</si>
  <si>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</si>
  <si>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</si>
  <si>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</si>
  <si>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</si>
  <si>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</si>
  <si>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</si>
  <si>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</si>
  <si>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</si>
  <si>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</si>
  <si>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</si>
  <si>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</si>
  <si>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</si>
  <si>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</si>
  <si>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</si>
  <si>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</si>
  <si>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</si>
  <si>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</si>
  <si>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</si>
  <si>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</si>
  <si>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</si>
  <si>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</si>
  <si>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</si>
  <si>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</si>
  <si>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</si>
  <si>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</si>
  <si>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</si>
  <si>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</si>
  <si>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</si>
  <si>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</si>
  <si>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</si>
  <si>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</si>
  <si>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</si>
  <si>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</si>
  <si>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</si>
  <si>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</si>
  <si>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</si>
  <si>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</si>
  <si>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</si>
  <si>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</si>
  <si>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</si>
  <si>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</si>
  <si>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</si>
  <si>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</si>
  <si>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</si>
  <si>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</si>
  <si>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</si>
  <si>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</si>
  <si>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</si>
  <si>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</si>
  <si>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</si>
  <si>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</si>
  <si>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</si>
  <si>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</si>
  <si>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</si>
  <si>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</si>
  <si>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</si>
  <si>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</si>
  <si>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</si>
  <si>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</si>
  <si>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</si>
  <si>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</si>
  <si>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</si>
  <si>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</si>
  <si>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</si>
  <si>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</si>
  <si>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</si>
  <si>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</si>
  <si>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</si>
  <si>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</si>
  <si>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</si>
  <si>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</si>
  <si>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</si>
  <si>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</si>
  <si>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</si>
  <si>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</si>
  <si>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</si>
  <si>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</si>
  <si>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</si>
  <si>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</si>
  <si>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</si>
  <si>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</si>
  <si>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</si>
  <si>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</si>
  <si>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</si>
  <si>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</si>
  <si>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</si>
  <si>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</si>
  <si>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</si>
  <si>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</si>
  <si>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</si>
  <si>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</si>
  <si>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</si>
  <si>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</si>
  <si>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</si>
  <si>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</si>
  <si>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</si>
  <si>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</si>
  <si>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</si>
  <si>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</si>
  <si>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</si>
  <si>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</si>
  <si>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</si>
  <si>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</si>
  <si>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</si>
  <si>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</si>
  <si>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</si>
  <si>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</si>
  <si>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</si>
  <si>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</si>
  <si>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</si>
  <si>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</si>
  <si>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</si>
  <si>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</si>
  <si>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</si>
  <si>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</si>
  <si>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</si>
  <si>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</si>
  <si>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</si>
  <si>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</si>
  <si>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</si>
  <si>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</si>
  <si>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</si>
  <si>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</si>
  <si>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</si>
  <si>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</si>
  <si>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</si>
  <si>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</si>
  <si>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</si>
  <si>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</si>
  <si>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</si>
  <si>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</si>
  <si>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</si>
  <si>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</si>
  <si>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</si>
  <si>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</si>
  <si>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</si>
  <si>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</si>
  <si>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</si>
  <si>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</si>
  <si>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</si>
  <si>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</si>
  <si>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</si>
  <si>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</si>
  <si>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</si>
  <si>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</si>
  <si>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</si>
  <si>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</si>
  <si>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</si>
  <si>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</si>
  <si>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</si>
  <si>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</si>
  <si>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</si>
  <si>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</si>
  <si>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</si>
  <si>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</si>
  <si>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</si>
  <si>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</si>
  <si>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</si>
  <si>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</si>
  <si>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</si>
  <si>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</si>
  <si>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</si>
  <si>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</si>
  <si>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</si>
  <si>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</si>
  <si>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</si>
  <si>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</si>
  <si>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</si>
  <si>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</si>
  <si>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</si>
  <si>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</si>
  <si>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</si>
  <si>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</si>
  <si>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</si>
  <si>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</si>
  <si>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</si>
  <si>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</si>
  <si>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</si>
  <si>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</si>
  <si>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</si>
  <si>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</si>
  <si>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</si>
  <si>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</si>
  <si>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</si>
  <si>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</si>
  <si>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</si>
  <si>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</si>
  <si>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</si>
  <si>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</si>
  <si>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</si>
  <si>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</si>
  <si>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</si>
  <si>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</si>
  <si>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</si>
  <si>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</si>
  <si>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</si>
  <si>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</si>
  <si>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</si>
  <si>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</si>
  <si>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</si>
  <si>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</si>
  <si>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</si>
  <si>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</si>
  <si>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</si>
  <si>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</si>
  <si>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</si>
  <si>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</si>
  <si>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</si>
  <si>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</si>
  <si>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</si>
  <si>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</si>
  <si>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</si>
  <si>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</si>
  <si>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</si>
  <si>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</si>
  <si>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</si>
  <si>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</si>
  <si>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</si>
  <si>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</si>
  <si>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</si>
  <si>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</si>
  <si>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</si>
  <si>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</si>
  <si>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</si>
  <si>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</si>
  <si>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</si>
  <si>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</si>
  <si>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</si>
  <si>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</si>
  <si>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</si>
  <si>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</si>
  <si>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</si>
  <si>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</si>
  <si>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</si>
  <si>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</si>
  <si>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</si>
  <si>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</si>
  <si>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</si>
  <si>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</si>
  <si>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</si>
  <si>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</si>
  <si>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</si>
  <si>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</si>
  <si>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</si>
  <si>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</si>
  <si>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</si>
  <si>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</si>
  <si>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</si>
  <si>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</si>
  <si>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</si>
  <si>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</si>
  <si>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</si>
  <si>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</si>
  <si>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</si>
  <si>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</si>
  <si>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</si>
  <si>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</si>
  <si>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</si>
  <si>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</si>
  <si>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</si>
  <si>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</si>
  <si>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</si>
  <si>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</si>
  <si>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</si>
  <si>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</si>
  <si>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</si>
  <si>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</si>
  <si>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</si>
  <si>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</si>
  <si>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</si>
  <si>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</si>
  <si>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</si>
  <si>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</si>
  <si>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</si>
  <si>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</si>
  <si>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</si>
  <si>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</si>
  <si>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</si>
  <si>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</si>
  <si>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</si>
  <si>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</si>
  <si>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</si>
  <si>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</si>
  <si>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</si>
  <si>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</si>
  <si>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</si>
  <si>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</si>
  <si>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</si>
  <si>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</si>
  <si>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</si>
  <si>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</si>
  <si>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</si>
  <si>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</si>
  <si>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</si>
  <si>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</si>
  <si>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</si>
  <si>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</si>
  <si>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</si>
  <si>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</si>
  <si>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</si>
  <si>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</si>
  <si>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</si>
  <si>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</si>
  <si>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</si>
  <si>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</si>
  <si>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</si>
  <si>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</si>
  <si>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</si>
  <si>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</si>
  <si>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</si>
  <si>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</si>
  <si>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</si>
  <si>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</si>
  <si>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</si>
  <si>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</si>
  <si>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</si>
  <si>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</si>
  <si>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</si>
  <si>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</si>
  <si>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</si>
  <si>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</si>
  <si>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</si>
  <si>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</si>
  <si>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</si>
  <si>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</si>
  <si>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</si>
  <si>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</si>
  <si>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</si>
  <si>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</si>
  <si>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</si>
  <si>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</si>
  <si>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</si>
  <si>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</si>
  <si>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</si>
  <si>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</si>
  <si>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</si>
  <si>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</si>
  <si>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</si>
  <si>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</si>
  <si>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</si>
  <si>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</si>
  <si>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</si>
  <si>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</si>
  <si>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</si>
  <si>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</si>
  <si>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</si>
  <si>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</si>
  <si>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</si>
  <si>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</si>
  <si>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</si>
  <si>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</si>
  <si>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</si>
  <si>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</si>
  <si>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</si>
  <si>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</si>
  <si>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</si>
  <si>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</si>
  <si>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</si>
  <si>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</si>
  <si>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</si>
  <si>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</si>
  <si>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</si>
  <si>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</si>
  <si>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</si>
  <si>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</si>
  <si>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</si>
  <si>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</si>
  <si>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</si>
  <si>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</si>
  <si>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</si>
  <si>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</si>
  <si>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</si>
  <si>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</si>
  <si>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</si>
  <si>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</si>
  <si>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</si>
  <si>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</si>
  <si>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</si>
  <si>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</si>
  <si>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</si>
  <si>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</si>
  <si>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</si>
  <si>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</si>
  <si>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</si>
  <si>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</si>
  <si>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</si>
  <si>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</si>
  <si>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</si>
  <si>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</si>
  <si>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</si>
  <si>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</si>
  <si>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</si>
  <si>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</si>
  <si>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</si>
  <si>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</si>
  <si>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</si>
  <si>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</si>
  <si>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</si>
  <si>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</si>
  <si>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</si>
  <si>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</si>
  <si>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</si>
  <si>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</si>
  <si>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</si>
  <si>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</si>
  <si>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</si>
  <si>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</si>
  <si>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</si>
  <si>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</si>
  <si>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</si>
  <si>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</si>
  <si>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</si>
  <si>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</si>
  <si>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</si>
  <si>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</si>
  <si>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</si>
  <si>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</si>
  <si>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</si>
  <si>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</si>
  <si>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</si>
  <si>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</si>
  <si>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</si>
  <si>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</si>
  <si>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</si>
  <si>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</si>
  <si>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</si>
  <si>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</si>
  <si>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</si>
  <si>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</si>
  <si>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</si>
  <si>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</si>
  <si>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</si>
  <si>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</si>
  <si>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</si>
  <si>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</si>
  <si>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</si>
  <si>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</si>
  <si>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</si>
  <si>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</si>
  <si>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</si>
  <si>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</si>
  <si>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</si>
  <si>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</si>
  <si>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</si>
  <si>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</si>
  <si>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</si>
  <si>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</si>
  <si>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</si>
  <si>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</si>
  <si>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</si>
  <si>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</si>
  <si>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</si>
  <si>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</si>
  <si>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</si>
  <si>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</si>
  <si>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</si>
  <si>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</si>
  <si>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</si>
  <si>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</si>
  <si>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</si>
  <si>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</si>
  <si>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</si>
  <si>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</si>
  <si>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</si>
  <si>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</si>
  <si>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</si>
  <si>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</si>
  <si>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</si>
  <si>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</si>
  <si>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</si>
  <si>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</si>
  <si>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</si>
  <si>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</si>
  <si>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</si>
  <si>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</si>
  <si>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</si>
  <si>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</si>
  <si>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</si>
  <si>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</si>
  <si>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</si>
  <si>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</si>
  <si>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</si>
  <si>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</si>
  <si>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</si>
  <si>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</si>
  <si>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</si>
  <si>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</si>
  <si>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</si>
  <si>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</si>
  <si>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</si>
  <si>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</si>
  <si>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</si>
  <si>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</si>
  <si>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</si>
  <si>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</si>
  <si>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</si>
  <si>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</si>
  <si>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</si>
  <si>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</si>
  <si>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</si>
  <si>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</si>
  <si>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</si>
  <si>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</si>
  <si>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</si>
  <si>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</si>
  <si>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</si>
  <si>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</si>
  <si>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</si>
  <si>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</si>
  <si>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</si>
  <si>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</si>
  <si>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</si>
  <si>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</si>
  <si>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</si>
  <si>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</si>
  <si>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</si>
  <si>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</si>
  <si>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</si>
  <si>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</si>
  <si>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</si>
  <si>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</si>
  <si>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</si>
  <si>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</si>
  <si>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</si>
  <si>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</si>
  <si>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</si>
  <si>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</si>
  <si>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</si>
  <si>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</si>
  <si>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</si>
  <si>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</si>
  <si>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</si>
  <si>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</si>
  <si>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</si>
  <si>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</si>
  <si>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</si>
  <si>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</si>
  <si>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</si>
  <si>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</si>
  <si>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</si>
  <si>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</si>
  <si>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</si>
  <si>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</si>
  <si>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</si>
  <si>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</si>
  <si>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</si>
  <si>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</si>
  <si>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</si>
  <si>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</si>
  <si>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</si>
  <si>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</si>
  <si>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</si>
  <si>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</si>
  <si>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</si>
  <si>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</si>
  <si>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</si>
  <si>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</si>
  <si>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</si>
  <si>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</si>
  <si>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</si>
  <si>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</si>
  <si>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</si>
  <si>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</si>
  <si>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</si>
  <si>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</si>
  <si>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</si>
  <si>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</si>
  <si>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</si>
  <si>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</si>
  <si>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</si>
  <si>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</si>
  <si>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</si>
  <si>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</si>
  <si>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</si>
  <si>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</si>
  <si>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</si>
  <si>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</si>
  <si>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</si>
  <si>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</si>
  <si>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</si>
  <si>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</si>
  <si>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</si>
  <si>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</si>
  <si>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</si>
  <si>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</si>
  <si>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</si>
  <si>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</si>
  <si>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</si>
  <si>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</si>
  <si>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</si>
  <si>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</si>
  <si>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</si>
  <si>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</si>
  <si>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</si>
  <si>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</si>
  <si>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</si>
  <si>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</si>
  <si>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</si>
  <si>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</si>
  <si>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</si>
  <si>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</si>
  <si>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</si>
  <si>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</si>
  <si>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</si>
  <si>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</si>
  <si>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</si>
  <si>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</si>
  <si>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</si>
  <si>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</si>
  <si>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</si>
  <si>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</si>
  <si>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</si>
  <si>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</si>
  <si>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</si>
  <si>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</si>
  <si>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</si>
  <si>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</si>
  <si>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</si>
  <si>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</si>
  <si>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</si>
  <si>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</si>
  <si>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</si>
  <si>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</si>
  <si>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</si>
  <si>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</si>
  <si>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</si>
  <si>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</si>
  <si>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</si>
  <si>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</si>
  <si>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</si>
  <si>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</si>
  <si>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</si>
  <si>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</si>
  <si>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</si>
  <si>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</si>
  <si>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</si>
  <si>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</si>
  <si>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</si>
  <si>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</si>
  <si>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</si>
  <si>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</si>
  <si>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</si>
  <si>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</si>
  <si>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</si>
  <si>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</si>
  <si>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</si>
  <si>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</si>
  <si>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</si>
  <si>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</si>
  <si>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</si>
  <si>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</si>
  <si>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</si>
  <si>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</si>
  <si>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</si>
  <si>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</si>
  <si>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</si>
  <si>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</si>
  <si>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</si>
  <si>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</si>
  <si>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</si>
  <si>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</si>
  <si>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</si>
  <si>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</si>
  <si>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</si>
  <si>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</si>
  <si>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</si>
  <si>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</si>
  <si>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</si>
  <si>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</si>
  <si>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</si>
  <si>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</si>
  <si>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</si>
  <si>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</si>
  <si>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</si>
  <si>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</si>
  <si>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</si>
  <si>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</si>
  <si>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</si>
  <si>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</si>
  <si>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</si>
  <si>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</si>
  <si>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</si>
  <si>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</si>
  <si>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</si>
  <si>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</si>
  <si>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</si>
  <si>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</si>
  <si>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</si>
  <si>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</si>
  <si>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</si>
  <si>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</si>
  <si>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</si>
  <si>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</si>
  <si>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</si>
  <si>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</si>
  <si>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</si>
  <si>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</si>
  <si>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</si>
  <si>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</si>
  <si>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</si>
  <si>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</si>
  <si>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</si>
  <si>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</si>
  <si>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</si>
  <si>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</si>
  <si>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</si>
  <si>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</si>
  <si>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</si>
  <si>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</si>
  <si>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</si>
  <si>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</si>
  <si>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</si>
  <si>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</si>
  <si>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</si>
  <si>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</si>
  <si>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</si>
  <si>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</si>
  <si>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</si>
  <si>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</si>
  <si>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</si>
  <si>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</si>
  <si>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</si>
  <si>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</si>
  <si>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</si>
  <si>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</si>
  <si>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</si>
  <si>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</si>
  <si>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</si>
  <si>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</si>
  <si>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</si>
  <si>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</si>
  <si>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</si>
  <si>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</si>
  <si>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</si>
  <si>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</si>
  <si>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</si>
  <si>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</si>
  <si>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</si>
  <si>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</si>
  <si>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</si>
  <si>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</si>
  <si>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</si>
  <si>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</si>
  <si>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</si>
  <si>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</si>
  <si>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</si>
  <si>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</si>
  <si>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</si>
  <si>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</si>
  <si>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</si>
  <si>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</si>
  <si>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</si>
  <si>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</si>
  <si>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</si>
  <si>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</si>
  <si>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</si>
  <si>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</si>
  <si>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</si>
  <si>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</si>
  <si>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</si>
  <si>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</si>
  <si>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</si>
  <si>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</si>
  <si>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</si>
  <si>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</si>
  <si>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</si>
  <si>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</si>
  <si>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</si>
  <si>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</si>
  <si>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</si>
  <si>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</si>
  <si>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</si>
  <si>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</si>
  <si>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</si>
  <si>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</si>
  <si>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</si>
  <si>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</si>
  <si>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</si>
  <si>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</si>
  <si>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</si>
  <si>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</si>
  <si>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</si>
  <si>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</si>
  <si>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</si>
  <si>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</si>
  <si>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</si>
  <si>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</si>
  <si>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</si>
  <si>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</si>
  <si>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</si>
  <si>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</si>
  <si>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</si>
  <si>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</si>
  <si>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</si>
  <si>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</si>
  <si>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</si>
  <si>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</si>
  <si>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</si>
  <si>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</si>
  <si>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</si>
  <si>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</si>
  <si>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</si>
  <si>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</si>
  <si>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</si>
  <si>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</si>
  <si>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</si>
  <si>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</si>
  <si>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</si>
  <si>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</si>
  <si>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</si>
  <si>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</si>
  <si>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</si>
  <si>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</si>
  <si>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</si>
  <si>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</si>
  <si>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</si>
  <si>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</si>
  <si>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</si>
  <si>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</si>
  <si>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</si>
  <si>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</si>
  <si>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</si>
  <si>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</si>
  <si>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</si>
  <si>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</si>
  <si>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</si>
  <si>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</si>
  <si>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</si>
  <si>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</si>
  <si>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</si>
  <si>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</si>
  <si>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</si>
  <si>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</si>
  <si>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</si>
  <si>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</si>
  <si>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</si>
  <si>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</si>
  <si>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</si>
  <si>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</si>
  <si>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</si>
  <si>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</si>
  <si>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</si>
  <si>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</si>
  <si>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</si>
  <si>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</si>
  <si>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</si>
  <si>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</si>
  <si>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</si>
  <si>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</si>
  <si>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</si>
  <si>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</si>
  <si>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</si>
  <si>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</si>
  <si>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</si>
  <si>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</si>
  <si>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</si>
  <si>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</si>
  <si>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</si>
  <si>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</si>
  <si>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</si>
  <si>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</si>
  <si>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</si>
  <si>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</si>
  <si>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</si>
  <si>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</si>
  <si>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</si>
  <si>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</si>
  <si>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</si>
  <si>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</si>
  <si>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</si>
  <si>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</si>
  <si>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</si>
  <si>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</si>
  <si>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</si>
  <si>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</si>
  <si>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</si>
  <si>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</si>
  <si>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</si>
  <si>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</si>
  <si>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</si>
  <si>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</si>
  <si>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</si>
  <si>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</si>
  <si>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</si>
  <si>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</si>
  <si>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</si>
  <si>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</si>
  <si>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</si>
  <si>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</si>
  <si>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</si>
  <si>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</si>
  <si>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</si>
  <si>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</si>
  <si>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</si>
  <si>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</si>
  <si>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</si>
  <si>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</si>
  <si>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</si>
  <si>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</si>
  <si>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</si>
  <si>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</si>
  <si>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</si>
  <si>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</si>
  <si>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</si>
  <si>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</si>
  <si>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</si>
  <si>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</si>
  <si>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</si>
  <si>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</si>
  <si>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</si>
  <si>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</si>
  <si>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</si>
  <si>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</si>
  <si>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</si>
  <si>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</si>
  <si>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</si>
  <si>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</si>
  <si>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</si>
  <si>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</si>
  <si>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</si>
  <si>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</si>
  <si>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</si>
  <si>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</si>
  <si>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</si>
  <si>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</si>
  <si>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</si>
  <si>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</si>
  <si>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</si>
  <si>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</si>
  <si>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</si>
  <si>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</si>
  <si>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</si>
  <si>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</si>
  <si>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</si>
  <si>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</si>
  <si>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</si>
  <si>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</si>
  <si>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</si>
  <si>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</si>
  <si>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</si>
  <si>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</si>
  <si>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</si>
  <si>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</si>
  <si>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</si>
  <si>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</si>
  <si>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</si>
  <si>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</si>
  <si>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</si>
  <si>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</si>
  <si>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</si>
  <si>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</si>
  <si>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</si>
  <si>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</si>
  <si>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</si>
  <si>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</si>
  <si>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</si>
  <si>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</si>
  <si>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</si>
  <si>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</si>
  <si>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</si>
  <si>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</si>
  <si>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</si>
  <si>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</si>
  <si>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</si>
  <si>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</si>
  <si>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</si>
  <si>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</si>
  <si>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</si>
  <si>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</si>
  <si>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</si>
  <si>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</si>
  <si>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</si>
  <si>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</si>
  <si>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</si>
  <si>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</si>
  <si>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</si>
  <si>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</si>
  <si>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</si>
  <si>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</si>
  <si>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</si>
  <si>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</si>
  <si>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</si>
  <si>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</si>
  <si>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</si>
  <si>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</si>
  <si>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</si>
  <si>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</si>
  <si>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</si>
  <si>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</si>
  <si>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</si>
  <si>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</si>
  <si>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</si>
  <si>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</si>
  <si>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</si>
  <si>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</si>
  <si>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</si>
  <si>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</si>
  <si>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</si>
  <si>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</si>
  <si>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</si>
  <si>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</si>
  <si>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</si>
  <si>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</si>
  <si>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</si>
  <si>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</si>
  <si>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</si>
  <si>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</si>
  <si>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</si>
  <si>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</si>
  <si>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</si>
  <si>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</si>
  <si>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</si>
  <si>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</si>
  <si>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</si>
  <si>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</si>
  <si>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</si>
  <si>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</si>
  <si>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</si>
  <si>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</si>
  <si>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</si>
  <si>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</si>
  <si>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</si>
  <si>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</si>
  <si>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</si>
  <si>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</si>
  <si>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</si>
  <si>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</si>
  <si>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</si>
  <si>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</si>
  <si>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</si>
  <si>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</si>
  <si>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</si>
  <si>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</si>
  <si>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</si>
  <si>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</si>
  <si>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</si>
  <si>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</si>
  <si>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</si>
  <si>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</si>
  <si>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</si>
  <si>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</si>
  <si>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</si>
  <si>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</si>
  <si>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</si>
  <si>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</si>
  <si>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</si>
  <si>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</si>
  <si>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</si>
  <si>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</si>
  <si>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</si>
  <si>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</si>
  <si>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</si>
  <si>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</si>
  <si>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</si>
  <si>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</si>
  <si>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</si>
  <si>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</si>
  <si>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</si>
  <si>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</si>
  <si>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</si>
  <si>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</si>
  <si>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</si>
  <si>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</si>
  <si>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</si>
  <si>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</si>
  <si>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</si>
  <si>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</si>
  <si>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</si>
  <si>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</si>
  <si>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</si>
  <si>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</si>
  <si>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</si>
  <si>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</si>
  <si>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</si>
  <si>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</si>
  <si>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</si>
  <si>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</si>
  <si>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</si>
  <si>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</si>
  <si>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</si>
  <si>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</si>
  <si>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</si>
  <si>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</si>
  <si>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</si>
  <si>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</si>
  <si>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</si>
  <si>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</si>
  <si>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</si>
  <si>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</si>
  <si>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</si>
  <si>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</si>
  <si>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</si>
  <si>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</si>
  <si>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</si>
  <si>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</si>
  <si>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</si>
  <si>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</si>
  <si>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</si>
  <si>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</si>
  <si>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</si>
  <si>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</si>
  <si>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</si>
  <si>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</si>
  <si>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</si>
  <si>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</si>
  <si>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</si>
  <si>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</si>
  <si>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</si>
  <si>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</si>
  <si>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</si>
  <si>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</si>
  <si>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</si>
  <si>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</si>
  <si>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</si>
  <si>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</si>
  <si>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</si>
  <si>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</si>
  <si>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</si>
  <si>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</si>
  <si>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</si>
  <si>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</si>
  <si>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</si>
  <si>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</si>
  <si>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</si>
  <si>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</si>
  <si>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</si>
  <si>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</si>
  <si>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</si>
  <si>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</si>
  <si>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</si>
  <si>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</si>
  <si>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</si>
  <si>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</si>
  <si>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</si>
  <si>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</si>
  <si>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</si>
  <si>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</si>
  <si>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</si>
  <si>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</si>
  <si>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</si>
  <si>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</si>
  <si>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</si>
  <si>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</si>
  <si>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</si>
  <si>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</si>
  <si>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</si>
  <si>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</si>
  <si>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</si>
  <si>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</si>
  <si>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</si>
  <si>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</si>
  <si>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</si>
  <si>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</si>
  <si>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</si>
  <si>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</si>
  <si>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</si>
  <si>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</si>
  <si>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</si>
  <si>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</si>
  <si>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</si>
  <si>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</si>
  <si>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</si>
  <si>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</si>
  <si>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</si>
  <si>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</si>
  <si>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</si>
  <si>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</si>
  <si>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</si>
  <si>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</si>
  <si>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</si>
  <si>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</si>
  <si>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</si>
  <si>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</si>
  <si>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</si>
  <si>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</si>
  <si>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</si>
  <si>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</si>
  <si>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</si>
  <si>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</si>
  <si>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</si>
  <si>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</si>
  <si>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</si>
  <si>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</si>
  <si>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</si>
  <si>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</si>
  <si>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</si>
  <si>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</si>
  <si>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</si>
  <si>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</si>
  <si>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</si>
  <si>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</si>
  <si>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</si>
  <si>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</si>
  <si>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</si>
  <si>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</si>
  <si>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</si>
  <si>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</si>
  <si>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</si>
  <si>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</si>
  <si>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</si>
  <si>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</si>
  <si>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</si>
  <si>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</si>
  <si>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</si>
  <si>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</si>
  <si>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</si>
  <si>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</si>
  <si>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</si>
  <si>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</si>
  <si>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</si>
  <si>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</si>
  <si>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</si>
  <si>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</si>
  <si>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</si>
  <si>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</si>
  <si>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</si>
  <si>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</si>
  <si>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</si>
  <si>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</si>
  <si>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</si>
  <si>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</si>
  <si>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</si>
  <si>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</si>
  <si>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</si>
  <si>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</si>
  <si>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</si>
  <si>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</si>
  <si>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</si>
  <si>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</si>
  <si>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</si>
  <si>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</si>
  <si>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</si>
  <si>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</si>
  <si>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</si>
  <si>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</si>
  <si>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</si>
  <si>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</si>
  <si>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</si>
  <si>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</si>
  <si>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</si>
  <si>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</si>
  <si>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</si>
  <si>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</si>
  <si>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</si>
  <si>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</si>
  <si>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</si>
  <si>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</si>
  <si>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</si>
  <si>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</si>
  <si>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</si>
  <si>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</si>
  <si>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</si>
  <si>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</si>
  <si>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</si>
  <si>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</si>
  <si>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</si>
  <si>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</si>
  <si>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</si>
  <si>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</si>
  <si>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</si>
  <si>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</si>
  <si>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</si>
  <si>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</si>
  <si>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</si>
  <si>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</si>
  <si>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</si>
  <si>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</si>
  <si>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</si>
  <si>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</si>
  <si>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</si>
  <si>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</si>
  <si>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</si>
  <si>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</si>
  <si>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</si>
  <si>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</si>
  <si>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</si>
  <si>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</si>
  <si>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</si>
  <si>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</si>
  <si>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</si>
  <si>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</si>
  <si>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</si>
  <si>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</si>
  <si>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</si>
  <si>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</si>
  <si>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</si>
  <si>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</si>
  <si>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</si>
  <si>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</si>
  <si>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</si>
  <si>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</si>
  <si>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</si>
  <si>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</si>
  <si>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</si>
  <si>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</si>
  <si>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</si>
  <si>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</si>
  <si>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</si>
  <si>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</si>
  <si>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</si>
  <si>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</si>
  <si>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</si>
  <si>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</si>
  <si>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</si>
  <si>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</si>
  <si>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</si>
  <si>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</si>
  <si>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</si>
  <si>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</si>
  <si>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</si>
  <si>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</si>
  <si>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</si>
  <si>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</si>
  <si>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</si>
  <si>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</si>
  <si>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</si>
  <si>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</si>
  <si>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</si>
  <si>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</si>
  <si>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</si>
  <si>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</si>
  <si>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</si>
  <si>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</si>
  <si>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</si>
  <si>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</si>
  <si>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</si>
  <si>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</si>
  <si>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</si>
  <si>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</si>
  <si>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</si>
  <si>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</si>
  <si>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</si>
  <si>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</si>
  <si>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</si>
  <si>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</si>
  <si>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</si>
  <si>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</si>
  <si>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</si>
  <si>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</si>
  <si>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</si>
  <si>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</si>
  <si>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</si>
  <si>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</si>
  <si>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</si>
  <si>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</si>
  <si>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</si>
  <si>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</si>
  <si>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</si>
  <si>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</si>
  <si>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</si>
  <si>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</si>
  <si>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</si>
  <si>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</si>
  <si>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</si>
  <si>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</si>
  <si>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</si>
  <si>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</si>
  <si>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</si>
  <si>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</si>
  <si>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</si>
  <si>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</si>
  <si>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</si>
  <si>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</si>
  <si>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</si>
  <si>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</si>
  <si>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</si>
  <si>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</si>
  <si>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</si>
  <si>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</si>
  <si>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</si>
  <si>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</si>
  <si>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</si>
  <si>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</si>
  <si>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</si>
  <si>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</si>
  <si>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</si>
  <si>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</si>
  <si>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</si>
  <si>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</si>
  <si>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</si>
  <si>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</si>
  <si>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</si>
  <si>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</si>
  <si>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</si>
  <si>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</si>
  <si>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</si>
  <si>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</si>
  <si>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</si>
  <si>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</si>
  <si>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</si>
  <si>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</si>
  <si>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</si>
  <si>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</si>
  <si>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</si>
  <si>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</si>
  <si>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</si>
  <si>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</si>
  <si>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</si>
  <si>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</si>
  <si>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</si>
  <si>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</si>
  <si>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</si>
  <si>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</si>
  <si>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</si>
  <si>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</si>
  <si>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</si>
  <si>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</si>
  <si>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</si>
  <si>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</si>
  <si>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</si>
  <si>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</si>
  <si>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</si>
  <si>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</si>
  <si>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</si>
  <si>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</si>
  <si>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</si>
  <si>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</si>
  <si>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</si>
  <si>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</si>
  <si>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</si>
  <si>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</si>
  <si>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</si>
  <si>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</si>
  <si>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</si>
  <si>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</si>
  <si>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</si>
  <si>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</si>
  <si>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</si>
  <si>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</si>
  <si>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</si>
  <si>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</si>
  <si>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</si>
  <si>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</si>
  <si>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</si>
  <si>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</si>
  <si>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</si>
  <si>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</si>
  <si>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</si>
  <si>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</si>
  <si>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</si>
  <si>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</si>
  <si>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</si>
  <si>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</si>
  <si>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</si>
  <si>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</si>
  <si>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</si>
  <si>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</si>
  <si>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</si>
  <si>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</si>
  <si>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</si>
  <si>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</si>
  <si>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</si>
  <si>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</si>
  <si>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</si>
  <si>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</si>
  <si>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</si>
  <si>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</si>
  <si>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</si>
  <si>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</si>
  <si>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</si>
  <si>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</si>
  <si>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</si>
  <si>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</si>
  <si>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</si>
  <si>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</si>
  <si>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</si>
  <si>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</si>
  <si>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</si>
  <si>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</si>
  <si>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</si>
  <si>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</si>
  <si>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</si>
  <si>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</si>
  <si>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</si>
  <si>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</si>
  <si>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</si>
  <si>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</si>
  <si>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</si>
  <si>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</si>
  <si>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</si>
  <si>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</si>
  <si>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</si>
  <si>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</si>
  <si>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</si>
  <si>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</si>
  <si>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</si>
  <si>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</si>
  <si>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</si>
  <si>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</si>
  <si>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</si>
  <si>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</si>
  <si>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</si>
  <si>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</si>
  <si>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</si>
  <si>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</si>
  <si>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</si>
  <si>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</si>
  <si>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</si>
  <si>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</si>
  <si>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</si>
  <si>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</si>
  <si>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</si>
  <si>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</si>
  <si>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</si>
  <si>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</si>
  <si>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</si>
  <si>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</si>
  <si>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</si>
  <si>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</si>
  <si>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</si>
  <si>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</si>
  <si>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</si>
  <si>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</si>
  <si>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</si>
  <si>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</si>
  <si>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</si>
  <si>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</si>
  <si>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</si>
  <si>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</si>
  <si>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</si>
  <si>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</si>
  <si>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</si>
  <si>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</si>
  <si>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</si>
  <si>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</si>
  <si>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</si>
  <si>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</si>
  <si>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</si>
  <si>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</si>
  <si>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</si>
  <si>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</si>
  <si>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</si>
  <si>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</si>
  <si>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</si>
  <si>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</si>
  <si>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</si>
  <si>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</si>
  <si>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</si>
  <si>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</si>
  <si>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</si>
  <si>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</si>
  <si>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</si>
  <si>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</si>
  <si>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</si>
  <si>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</si>
  <si>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</si>
  <si>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</si>
  <si>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</si>
  <si>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</si>
  <si>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</si>
  <si>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</si>
  <si>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</si>
  <si>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</si>
  <si>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</si>
  <si>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</si>
  <si>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</si>
  <si>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</si>
  <si>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</si>
  <si>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</si>
  <si>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</si>
  <si>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</si>
  <si>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</si>
  <si>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</si>
  <si>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</si>
  <si>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</si>
  <si>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</si>
  <si>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</si>
  <si>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</si>
  <si>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</si>
  <si>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</si>
  <si>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</si>
  <si>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</si>
  <si>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</si>
  <si>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</si>
  <si>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</si>
  <si>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</si>
  <si>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</si>
  <si>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</si>
  <si>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</si>
  <si>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</si>
  <si>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</si>
  <si>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</si>
  <si>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</si>
  <si>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</si>
  <si>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</si>
  <si>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</si>
  <si>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</si>
  <si>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</si>
  <si>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</si>
  <si>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</si>
  <si>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</si>
  <si>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</si>
  <si>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</si>
  <si>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</si>
  <si>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</si>
  <si>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</si>
  <si>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</si>
  <si>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</si>
  <si>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</si>
  <si>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</si>
  <si>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</si>
  <si>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</si>
  <si>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</si>
  <si>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</si>
  <si>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</si>
  <si>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</si>
  <si>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</si>
  <si>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</si>
  <si>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</si>
  <si>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</si>
  <si>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</si>
  <si>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</si>
  <si>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</si>
  <si>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</si>
  <si>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</si>
  <si>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</si>
  <si>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</si>
  <si>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</si>
  <si>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</si>
  <si>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</si>
  <si>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</si>
  <si>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</si>
  <si>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</si>
  <si>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</si>
  <si>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</si>
  <si>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</si>
  <si>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</si>
  <si>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</si>
  <si>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</si>
  <si>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</si>
  <si>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</si>
  <si>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</si>
  <si>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</si>
  <si>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</si>
  <si>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</si>
  <si>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</si>
  <si>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</si>
  <si>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</si>
  <si>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</si>
  <si>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</si>
  <si>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</si>
  <si>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</si>
  <si>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</si>
  <si>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</si>
  <si>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</si>
  <si>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</si>
  <si>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</si>
  <si>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</si>
  <si>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</si>
  <si>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</si>
  <si>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</si>
  <si>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</si>
  <si>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</si>
  <si>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</si>
  <si>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</si>
  <si>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</si>
  <si>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</si>
  <si>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</si>
  <si>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</si>
  <si>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</si>
  <si>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</si>
  <si>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</si>
  <si>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</si>
  <si>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</si>
  <si>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</si>
  <si>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</si>
  <si>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</si>
  <si>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</si>
  <si>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</si>
  <si>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</si>
  <si>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</si>
  <si>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</si>
  <si>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</si>
  <si>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</si>
  <si>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</si>
  <si>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</si>
  <si>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</si>
  <si>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</si>
  <si>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</si>
  <si>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</si>
  <si>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</si>
  <si>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</si>
  <si>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</si>
  <si>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</si>
  <si>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</si>
  <si>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</si>
  <si>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</si>
  <si>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</si>
  <si>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</si>
  <si>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</si>
  <si>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</si>
  <si>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</si>
  <si>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</si>
  <si>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</si>
  <si>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</si>
  <si>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</si>
  <si>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</si>
  <si>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</si>
  <si>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</si>
  <si>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</si>
  <si>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</si>
  <si>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</si>
  <si>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</si>
  <si>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</si>
  <si>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</si>
  <si>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</si>
  <si>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</si>
  <si>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</si>
  <si>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</si>
  <si>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</si>
  <si>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</si>
  <si>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</si>
  <si>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</si>
  <si>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</si>
  <si>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</si>
  <si>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</si>
  <si>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</si>
  <si>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</si>
  <si>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</si>
  <si>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</si>
  <si>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</si>
  <si>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</si>
  <si>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</si>
  <si>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</si>
  <si>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</si>
  <si>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</si>
  <si>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</si>
  <si>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</si>
  <si>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</si>
  <si>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</si>
  <si>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</si>
  <si>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</si>
  <si>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</si>
  <si>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</si>
  <si>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</si>
  <si>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</si>
  <si>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</si>
  <si>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</si>
  <si>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</si>
  <si>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</si>
  <si>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</si>
  <si>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</si>
  <si>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</si>
  <si>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</si>
  <si>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</si>
  <si>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</si>
  <si>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</si>
  <si>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</si>
  <si>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</si>
  <si>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</si>
  <si>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</si>
  <si>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</si>
  <si>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</si>
  <si>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</si>
  <si>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</si>
  <si>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</si>
  <si>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</si>
  <si>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</si>
  <si>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</si>
  <si>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</si>
  <si>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</si>
  <si>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</si>
  <si>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</si>
  <si>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</si>
  <si>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</si>
  <si>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</si>
  <si>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</si>
  <si>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</si>
  <si>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</si>
  <si>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</si>
  <si>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</si>
  <si>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</si>
  <si>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</si>
  <si>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</si>
  <si>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</si>
  <si>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</si>
  <si>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</si>
  <si>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</si>
  <si>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</si>
  <si>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</si>
  <si>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</si>
  <si>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</si>
  <si>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</si>
  <si>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</si>
  <si>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</si>
  <si>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</si>
  <si>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</si>
  <si>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</si>
  <si>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</si>
  <si>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</si>
  <si>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</si>
  <si>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</si>
  <si>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</si>
  <si>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</si>
  <si>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</si>
  <si>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</si>
  <si>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</si>
  <si>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</si>
  <si>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</si>
  <si>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</si>
  <si>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</si>
  <si>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</si>
  <si>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</si>
  <si>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</si>
  <si>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</si>
  <si>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</si>
  <si>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</si>
  <si>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</si>
  <si>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</si>
  <si>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</si>
  <si>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</si>
  <si>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</si>
  <si>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</si>
  <si>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</si>
  <si>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</si>
  <si>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</si>
  <si>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</si>
  <si>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</si>
  <si>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</si>
  <si>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</si>
  <si>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</si>
  <si>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</si>
  <si>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</si>
  <si>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</si>
  <si>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</si>
  <si>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</si>
  <si>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</si>
  <si>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</si>
  <si>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</si>
  <si>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</si>
  <si>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</si>
  <si>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</si>
  <si>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</si>
  <si>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</si>
  <si>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</si>
  <si>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</si>
  <si>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</si>
  <si>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</si>
  <si>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</si>
  <si>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</si>
  <si>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</si>
  <si>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</si>
  <si>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</si>
  <si>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</si>
  <si>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</si>
  <si>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</si>
  <si>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</si>
  <si>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</si>
  <si>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</si>
  <si>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</si>
  <si>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</si>
  <si>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</si>
  <si>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</si>
  <si>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</si>
  <si>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</si>
  <si>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</si>
  <si>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</si>
  <si>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</si>
  <si>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</si>
  <si>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</si>
  <si>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</si>
  <si>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</si>
  <si>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</si>
  <si>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</si>
  <si>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</si>
  <si>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</si>
  <si>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</si>
  <si>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</si>
  <si>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</si>
  <si>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</si>
  <si>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</si>
  <si>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</si>
  <si>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</si>
  <si>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</si>
  <si>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</si>
  <si>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</si>
  <si>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</si>
  <si>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</si>
  <si>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</si>
  <si>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</si>
  <si>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</si>
  <si>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</si>
  <si>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</si>
  <si>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</si>
  <si>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</si>
  <si>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</si>
  <si>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</si>
  <si>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</si>
  <si>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</si>
  <si>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</si>
  <si>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</si>
  <si>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</si>
  <si>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</si>
  <si>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</si>
  <si>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</si>
  <si>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</si>
  <si>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</si>
  <si>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</si>
  <si>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</si>
  <si>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</si>
  <si>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</si>
  <si>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</si>
  <si>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</si>
  <si>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</si>
  <si>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</si>
  <si>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</si>
  <si>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</si>
  <si>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</si>
  <si>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</si>
  <si>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</si>
  <si>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</si>
  <si>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</si>
  <si>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</si>
  <si>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</si>
  <si>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</si>
  <si>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</si>
  <si>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</si>
  <si>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</si>
  <si>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</si>
  <si>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</si>
  <si>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</si>
  <si>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</si>
  <si>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</si>
  <si>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</si>
  <si>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</si>
  <si>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</si>
  <si>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</si>
  <si>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</si>
  <si>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</si>
  <si>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</si>
  <si>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</si>
  <si>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</si>
  <si>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</si>
  <si>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</si>
  <si>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</si>
  <si>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</si>
  <si>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</si>
  <si>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</si>
  <si>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</si>
  <si>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</si>
  <si>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</si>
  <si>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</si>
  <si>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</si>
  <si>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</si>
  <si>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</si>
  <si>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</si>
  <si>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</si>
  <si>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</si>
  <si>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</si>
  <si>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</si>
  <si>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</si>
  <si>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</si>
  <si>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</si>
  <si>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</si>
  <si>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</si>
  <si>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</si>
  <si>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</si>
  <si>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</si>
  <si>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</si>
  <si>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</si>
  <si>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</si>
  <si>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</si>
  <si>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</si>
  <si>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</si>
  <si>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</si>
  <si>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</si>
  <si>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</si>
  <si>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</si>
  <si>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</si>
  <si>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</si>
  <si>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</si>
  <si>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</si>
  <si>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</si>
  <si>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</si>
  <si>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</si>
  <si>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</si>
  <si>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</si>
  <si>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</si>
  <si>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</si>
  <si>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</si>
  <si>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</si>
  <si>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</si>
  <si>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</si>
  <si>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</si>
  <si>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</si>
  <si>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</si>
  <si>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</si>
  <si>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</si>
  <si>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</si>
  <si>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</si>
  <si>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</si>
  <si>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</si>
  <si>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</si>
  <si>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</si>
  <si>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</si>
  <si>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</si>
  <si>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</si>
  <si>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</si>
  <si>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</si>
  <si>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</si>
  <si>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</si>
  <si>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</si>
  <si>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</si>
  <si>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</si>
  <si>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</si>
  <si>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</si>
  <si>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</si>
  <si>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</si>
  <si>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</si>
  <si>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</si>
  <si>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</si>
  <si>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</si>
  <si>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</si>
  <si>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</si>
  <si>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</si>
  <si>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</si>
  <si>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</si>
  <si>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</si>
  <si>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</si>
  <si>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</si>
  <si>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</si>
  <si>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</si>
  <si>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</si>
  <si>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</si>
  <si>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</si>
  <si>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</si>
  <si>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</si>
  <si>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</si>
  <si>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</si>
  <si>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</si>
  <si>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</si>
  <si>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</si>
  <si>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</si>
  <si>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</si>
  <si>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</si>
  <si>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</si>
  <si>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</si>
  <si>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</si>
  <si>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</si>
  <si>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</si>
  <si>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</si>
  <si>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</si>
  <si>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</si>
  <si>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</si>
  <si>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</si>
  <si>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</si>
  <si>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</si>
  <si>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</si>
  <si>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</si>
  <si>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</si>
  <si>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</si>
  <si>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</si>
  <si>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</si>
  <si>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</si>
  <si>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</si>
  <si>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</si>
  <si>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</si>
  <si>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</si>
  <si>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</si>
  <si>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</si>
  <si>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</si>
  <si>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</si>
  <si>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</si>
  <si>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</si>
  <si>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</si>
  <si>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</si>
  <si>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</si>
  <si>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</si>
  <si>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</si>
  <si>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</si>
  <si>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</si>
  <si>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</si>
  <si>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</si>
  <si>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</si>
  <si>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</si>
  <si>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</si>
  <si>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</si>
  <si>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</si>
  <si>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</si>
  <si>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</si>
  <si>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</si>
  <si>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</si>
  <si>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</si>
  <si>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</si>
  <si>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</si>
  <si>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</si>
  <si>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</si>
  <si>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</si>
  <si>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</si>
  <si>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</si>
  <si>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</si>
  <si>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</si>
  <si>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</si>
  <si>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</si>
  <si>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</si>
  <si>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</si>
  <si>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</si>
  <si>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</si>
  <si>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</si>
  <si>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</si>
  <si>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</si>
  <si>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</si>
  <si>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</si>
  <si>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</si>
  <si>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</si>
  <si>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</si>
  <si>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</si>
  <si>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</si>
  <si>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</si>
  <si>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</si>
  <si>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</si>
  <si>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</si>
  <si>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</si>
  <si>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</si>
  <si>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</si>
  <si>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</si>
  <si>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</si>
  <si>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</si>
  <si>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</si>
  <si>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</si>
  <si>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</si>
  <si>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</si>
  <si>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</si>
  <si>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</si>
  <si>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</si>
  <si>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</si>
  <si>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</si>
  <si>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</si>
  <si>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</si>
  <si>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</si>
  <si>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</si>
  <si>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</si>
  <si>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</si>
  <si>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</si>
  <si>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</si>
  <si>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</si>
  <si>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</si>
  <si>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</si>
  <si>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</si>
  <si>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</si>
  <si>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</si>
  <si>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</si>
  <si>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</si>
  <si>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</si>
  <si>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</si>
  <si>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</si>
  <si>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</si>
  <si>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</si>
  <si>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</si>
  <si>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</si>
  <si>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</si>
  <si>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</si>
  <si>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</si>
  <si>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</si>
  <si>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</si>
  <si>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</si>
  <si>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</si>
  <si>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</si>
  <si>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</si>
  <si>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</si>
  <si>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</si>
  <si>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</si>
  <si>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</si>
  <si>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</si>
  <si>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</si>
  <si>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</si>
  <si>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</si>
  <si>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</si>
  <si>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</si>
  <si>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</si>
  <si>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</si>
  <si>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</si>
  <si>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</si>
  <si>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</si>
  <si>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</si>
  <si>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</si>
  <si>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</si>
  <si>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</si>
  <si>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</si>
  <si>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</si>
  <si>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</si>
  <si>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</si>
  <si>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</si>
  <si>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</si>
  <si>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</si>
  <si>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</si>
  <si>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</si>
  <si>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</si>
  <si>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</si>
  <si>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</si>
  <si>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</si>
  <si>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</si>
  <si>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</si>
  <si>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</si>
  <si>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</si>
  <si>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</si>
  <si>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</si>
  <si>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</si>
  <si>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</si>
  <si>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</si>
  <si>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</si>
  <si>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</si>
  <si>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</si>
  <si>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</si>
  <si>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</si>
  <si>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</si>
  <si>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</si>
  <si>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</si>
  <si>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</si>
  <si>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</si>
  <si>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</si>
  <si>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</si>
  <si>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</si>
  <si>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</si>
  <si>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</si>
  <si>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</si>
  <si>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</si>
  <si>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</si>
  <si>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</si>
  <si>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</si>
  <si>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</si>
  <si>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</si>
  <si>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</si>
  <si>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</si>
  <si>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</si>
  <si>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</si>
  <si>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</si>
  <si>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</si>
  <si>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</si>
  <si>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</si>
  <si>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</si>
  <si>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</si>
  <si>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</si>
  <si>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</si>
  <si>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</si>
  <si>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</si>
  <si>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</si>
  <si>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</si>
  <si>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</si>
  <si>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</si>
  <si>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</si>
  <si>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</si>
  <si>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</si>
  <si>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</si>
  <si>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</si>
  <si>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</si>
  <si>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</si>
  <si>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</si>
  <si>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</si>
  <si>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</si>
  <si>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</si>
  <si>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</si>
  <si>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</si>
  <si>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</si>
  <si>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</si>
  <si>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</si>
  <si>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</si>
  <si>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</si>
  <si>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</si>
  <si>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</si>
  <si>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</si>
  <si>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</si>
  <si>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</si>
  <si>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</si>
  <si>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</si>
  <si>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</si>
  <si>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</si>
  <si>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</si>
  <si>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</si>
  <si>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</si>
  <si>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</si>
  <si>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</si>
  <si>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</si>
  <si>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</si>
  <si>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</si>
  <si>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</si>
  <si>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</si>
  <si>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</si>
  <si>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</si>
  <si>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</si>
  <si>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</si>
  <si>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</si>
  <si>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</si>
  <si>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</si>
  <si>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</si>
  <si>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</si>
  <si>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</si>
  <si>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</si>
  <si>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</si>
  <si>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</si>
  <si>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</si>
  <si>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</si>
  <si>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</si>
  <si>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</si>
  <si>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</si>
  <si>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</si>
  <si>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</si>
  <si>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</si>
  <si>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</si>
  <si>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</si>
  <si>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</si>
  <si>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</si>
  <si>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</si>
  <si>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</si>
  <si>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</si>
  <si>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</si>
  <si>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</si>
  <si>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</si>
  <si>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</si>
  <si>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</si>
  <si>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</si>
  <si>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</si>
  <si>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</si>
  <si>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</si>
  <si>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</si>
  <si>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</si>
  <si>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</si>
  <si>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</si>
  <si>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</si>
  <si>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</si>
  <si>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</si>
  <si>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</si>
  <si>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</si>
  <si>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</si>
  <si>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</si>
  <si>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</si>
  <si>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</si>
  <si>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</si>
  <si>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</si>
  <si>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</si>
  <si>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</si>
  <si>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</si>
  <si>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</si>
  <si>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</si>
  <si>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</si>
  <si>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</si>
  <si>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</si>
  <si>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</si>
  <si>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</si>
  <si>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</si>
  <si>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</si>
  <si>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</si>
  <si>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</si>
  <si>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</si>
  <si>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</si>
  <si>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</si>
  <si>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</si>
  <si>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</si>
  <si>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</si>
  <si>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</si>
  <si>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</si>
  <si>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</si>
  <si>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</si>
  <si>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</si>
  <si>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</si>
  <si>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</si>
  <si>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</si>
  <si>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</si>
  <si>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</si>
  <si>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</si>
  <si>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</si>
  <si>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</si>
  <si>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</si>
  <si>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</si>
  <si>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</si>
  <si>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</si>
  <si>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</si>
  <si>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</si>
  <si>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</si>
  <si>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</si>
  <si>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</si>
  <si>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</si>
  <si>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</si>
  <si>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</si>
  <si>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</si>
  <si>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</si>
  <si>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</si>
  <si>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</si>
  <si>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</si>
  <si>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</si>
  <si>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</si>
  <si>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</si>
  <si>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</si>
  <si>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</si>
  <si>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</si>
  <si>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</si>
  <si>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</si>
  <si>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</si>
  <si>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</si>
  <si>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</si>
  <si>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</si>
  <si>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</si>
  <si>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</si>
  <si>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</si>
  <si>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</si>
  <si>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</si>
  <si>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</si>
  <si>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</si>
  <si>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</si>
  <si>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</si>
  <si>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</si>
  <si>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</si>
  <si>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</si>
  <si>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</si>
  <si>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</si>
  <si>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</si>
  <si>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</si>
  <si>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</si>
  <si>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</si>
  <si>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</si>
  <si>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</si>
  <si>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</si>
  <si>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</si>
  <si>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</si>
  <si>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</si>
  <si>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</si>
  <si>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</si>
  <si>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</si>
  <si>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</si>
  <si>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</si>
  <si>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</si>
  <si>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</si>
  <si>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</si>
  <si>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</si>
  <si>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</si>
  <si>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</si>
  <si>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</si>
  <si>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</si>
  <si>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</si>
  <si>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</si>
  <si>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</si>
  <si>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</si>
  <si>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</si>
  <si>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</si>
  <si>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</si>
  <si>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</si>
  <si>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</si>
  <si>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</si>
  <si>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</si>
  <si>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</si>
  <si>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</si>
  <si>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</si>
  <si>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</si>
  <si>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</si>
  <si>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</si>
  <si>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</si>
  <si>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</si>
  <si>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</si>
  <si>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</si>
  <si>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</si>
  <si>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</si>
  <si>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</si>
  <si>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</si>
  <si>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</si>
  <si>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</si>
  <si>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</si>
  <si>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</si>
  <si>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</si>
  <si>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</si>
  <si>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</si>
  <si>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</si>
  <si>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</si>
  <si>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</si>
  <si>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</si>
  <si>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</si>
  <si>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</si>
  <si>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</si>
  <si>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</si>
  <si>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</si>
  <si>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</si>
  <si>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</si>
  <si>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</si>
  <si>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</si>
  <si>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</si>
  <si>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</si>
  <si>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</si>
  <si>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</si>
  <si>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</si>
  <si>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</si>
  <si>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</si>
  <si>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</si>
  <si>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</si>
  <si>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</si>
  <si>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</si>
  <si>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</si>
  <si>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</si>
  <si>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</si>
  <si>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</si>
  <si>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</si>
  <si>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</si>
  <si>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</si>
  <si>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</si>
  <si>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</si>
  <si>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</si>
  <si>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</si>
  <si>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</si>
  <si>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</si>
  <si>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</si>
  <si>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</si>
  <si>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</si>
  <si>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</si>
  <si>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</si>
  <si>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</si>
  <si>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</si>
  <si>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</si>
  <si>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</si>
  <si>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</si>
  <si>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</si>
  <si>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</si>
  <si>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</si>
  <si>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</si>
  <si>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</si>
  <si>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</si>
  <si>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</si>
  <si>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</si>
  <si>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</si>
  <si>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</si>
  <si>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</si>
  <si>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</si>
  <si>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</si>
  <si>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</si>
  <si>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</si>
  <si>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</si>
  <si>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</si>
  <si>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</si>
  <si>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</si>
  <si>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</si>
  <si>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</si>
  <si>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</si>
  <si>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</si>
  <si>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</si>
  <si>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</si>
  <si>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</si>
  <si>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</si>
  <si>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</si>
  <si>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</si>
  <si>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</si>
  <si>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</si>
  <si>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</si>
  <si>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</si>
  <si>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</si>
  <si>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</si>
  <si>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</si>
  <si>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</si>
  <si>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</si>
  <si>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</si>
  <si>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</si>
  <si>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</si>
  <si>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</si>
  <si>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</si>
  <si>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</si>
  <si>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</si>
  <si>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</si>
  <si>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</si>
  <si>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</si>
  <si>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</si>
  <si>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</si>
  <si>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</si>
  <si>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</si>
  <si>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</si>
  <si>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</si>
  <si>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</si>
  <si>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</si>
  <si>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</si>
  <si>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</si>
  <si>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</si>
  <si>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</si>
  <si>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</si>
  <si>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</si>
  <si>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</si>
  <si>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</si>
  <si>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</si>
  <si>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</si>
  <si>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</si>
  <si>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</si>
  <si>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</si>
  <si>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</si>
  <si>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</si>
  <si>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</si>
  <si>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</si>
  <si>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</si>
  <si>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</si>
  <si>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</si>
  <si>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</si>
  <si>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</si>
  <si>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</si>
  <si>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</si>
  <si>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</si>
  <si>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</si>
  <si>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</si>
  <si>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</si>
  <si>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</si>
  <si>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</si>
  <si>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</si>
  <si>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</si>
  <si>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</si>
  <si>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</si>
  <si>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</si>
  <si>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</si>
  <si>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</si>
  <si>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</si>
  <si>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</si>
  <si>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</si>
  <si>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</si>
  <si>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</si>
  <si>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</si>
  <si>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</si>
  <si>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</si>
  <si>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</si>
  <si>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</si>
  <si>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</si>
  <si>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</si>
  <si>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</si>
  <si>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</si>
  <si>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</si>
  <si>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</si>
  <si>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</si>
  <si>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</si>
  <si>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</si>
  <si>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</si>
  <si>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</si>
  <si>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</si>
  <si>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</si>
  <si>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</si>
  <si>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</si>
  <si>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</si>
  <si>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</si>
  <si>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</si>
  <si>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</si>
  <si>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</si>
  <si>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</si>
  <si>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</si>
  <si>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</si>
  <si>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</si>
  <si>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</si>
  <si>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</si>
  <si>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</si>
  <si>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</si>
  <si>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</si>
  <si>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</si>
  <si>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</si>
  <si>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</si>
  <si>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</si>
  <si>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</si>
  <si>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</si>
  <si>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</si>
  <si>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</si>
  <si>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</si>
  <si>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</si>
  <si>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</si>
  <si>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</si>
  <si>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</si>
  <si>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</si>
  <si>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</si>
  <si>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</si>
  <si>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</si>
  <si>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</si>
  <si>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</si>
  <si>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</si>
  <si>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</si>
  <si>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</si>
  <si>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</si>
  <si>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</si>
  <si>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</si>
  <si>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</si>
  <si>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</si>
  <si>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</si>
  <si>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</si>
  <si>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</si>
  <si>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</si>
  <si>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</si>
  <si>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</si>
  <si>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</si>
  <si>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</si>
  <si>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</si>
  <si>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</si>
  <si>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</si>
  <si>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</si>
  <si>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</si>
  <si>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</si>
  <si>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</si>
  <si>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</si>
  <si>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</si>
  <si>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</si>
  <si>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</si>
  <si>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</si>
  <si>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</si>
  <si>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</si>
  <si>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</si>
  <si>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</si>
  <si>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</si>
  <si>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</si>
  <si>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</si>
  <si>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</si>
  <si>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</si>
  <si>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</si>
  <si>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</si>
  <si>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</si>
  <si>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</si>
  <si>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</si>
  <si>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</si>
  <si>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</si>
  <si>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</si>
  <si>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</si>
  <si>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</si>
  <si>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</si>
  <si>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</si>
  <si>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</si>
  <si>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</si>
  <si>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</si>
  <si>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</si>
  <si>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</si>
  <si>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</si>
  <si>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</si>
  <si>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</si>
  <si>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</si>
  <si>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</si>
  <si>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</si>
  <si>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</si>
  <si>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</si>
  <si>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</si>
  <si>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</si>
  <si>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</si>
  <si>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</si>
  <si>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</si>
  <si>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</si>
  <si>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</si>
  <si>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</si>
  <si>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</si>
  <si>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</si>
  <si>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</si>
  <si>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</si>
  <si>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</si>
  <si>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</si>
  <si>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</si>
  <si>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</si>
  <si>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</si>
  <si>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</si>
  <si>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</si>
  <si>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</si>
  <si>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</si>
  <si>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</si>
  <si>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</si>
  <si>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</si>
  <si>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</si>
  <si>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</si>
  <si>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</si>
  <si>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</si>
  <si>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</si>
  <si>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</si>
  <si>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</si>
  <si>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</si>
  <si>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</si>
  <si>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</si>
  <si>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</si>
  <si>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</si>
  <si>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</si>
  <si>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</si>
  <si>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</si>
  <si>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</si>
  <si>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</si>
  <si>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</si>
  <si>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</si>
  <si>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</si>
  <si>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</si>
  <si>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</si>
  <si>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</si>
  <si>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</si>
  <si>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</si>
  <si>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</si>
  <si>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</si>
  <si>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</si>
  <si>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</si>
  <si>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</si>
  <si>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</si>
  <si>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</si>
  <si>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</si>
  <si>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</si>
  <si>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</si>
  <si>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</si>
  <si>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</si>
  <si>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</si>
  <si>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</si>
  <si>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</si>
  <si>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</si>
  <si>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</si>
  <si>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</si>
  <si>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</si>
  <si>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</si>
  <si>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</si>
  <si>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</si>
  <si>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</si>
  <si>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</si>
  <si>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</si>
  <si>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</si>
  <si>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</si>
  <si>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</si>
  <si>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</si>
  <si>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</si>
  <si>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</si>
  <si>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</si>
  <si>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</si>
  <si>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</si>
  <si>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</si>
  <si>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</si>
  <si>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</si>
  <si>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</si>
  <si>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</si>
  <si>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</si>
  <si>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</si>
  <si>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</si>
  <si>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</si>
  <si>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</si>
  <si>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</si>
  <si>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</si>
  <si>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</si>
  <si>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</si>
  <si>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</si>
  <si>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</si>
  <si>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</si>
  <si>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</si>
  <si>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</si>
  <si>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</si>
  <si>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</si>
  <si>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</si>
  <si>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</si>
  <si>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</si>
  <si>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</si>
  <si>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</si>
  <si>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</si>
  <si>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</si>
  <si>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</si>
  <si>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</si>
  <si>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</si>
  <si>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</si>
  <si>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</si>
  <si>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</si>
  <si>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</si>
  <si>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</si>
  <si>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</si>
  <si>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</si>
  <si>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</si>
  <si>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</si>
  <si>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</si>
  <si>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</si>
  <si>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</si>
  <si>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</si>
  <si>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</si>
  <si>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</si>
  <si>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</si>
  <si>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</si>
  <si>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</si>
  <si>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</si>
  <si>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</si>
  <si>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</si>
  <si>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</si>
  <si>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</si>
  <si>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</si>
  <si>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</si>
  <si>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</si>
  <si>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</si>
  <si>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</si>
  <si>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</si>
  <si>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</si>
  <si>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</si>
  <si>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</si>
  <si>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</si>
  <si>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</si>
  <si>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</si>
  <si>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</si>
  <si>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</si>
  <si>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</si>
  <si>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</si>
  <si>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</si>
  <si>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</si>
  <si>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</si>
  <si>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</si>
  <si>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</si>
  <si>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</si>
  <si>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</si>
  <si>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</si>
  <si>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</si>
  <si>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</si>
  <si>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</si>
  <si>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</si>
  <si>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</si>
  <si>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</si>
  <si>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</si>
  <si>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</si>
  <si>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</si>
  <si>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</si>
  <si>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</si>
  <si>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</si>
  <si>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</si>
  <si>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</si>
  <si>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</si>
  <si>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</si>
  <si>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</si>
  <si>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</si>
  <si>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</si>
  <si>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</si>
  <si>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</si>
  <si>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</si>
  <si>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</si>
  <si>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</si>
  <si>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</si>
  <si>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</si>
  <si>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</si>
  <si>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</si>
  <si>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</si>
  <si>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</si>
  <si>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</si>
  <si>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</si>
  <si>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</si>
  <si>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</si>
  <si>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</si>
  <si>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</si>
  <si>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</si>
  <si>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</si>
  <si>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</si>
  <si>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</si>
  <si>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</si>
  <si>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</si>
  <si>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</si>
  <si>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</si>
  <si>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</si>
  <si>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</si>
  <si>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</si>
  <si>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</si>
  <si>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</si>
  <si>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</si>
  <si>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</si>
  <si>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</si>
  <si>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</si>
  <si>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</si>
  <si>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</si>
  <si>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</si>
  <si>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</si>
  <si>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</si>
  <si>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</si>
  <si>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</si>
  <si>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</si>
  <si>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</si>
  <si>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</si>
  <si>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</si>
  <si>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</si>
  <si>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</si>
  <si>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</si>
  <si>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</si>
  <si>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</si>
  <si>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</si>
  <si>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</si>
  <si>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</si>
  <si>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</si>
  <si>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</si>
  <si>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</si>
  <si>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</si>
  <si>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</si>
  <si>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</si>
  <si>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</si>
  <si>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</si>
  <si>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</si>
  <si>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</si>
  <si>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</si>
  <si>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</si>
  <si>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</si>
  <si>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</si>
  <si>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</si>
  <si>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</si>
  <si>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</si>
  <si>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</si>
  <si>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</si>
  <si>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</si>
  <si>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</si>
  <si>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</si>
  <si>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</si>
  <si>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</si>
  <si>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</si>
  <si>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</si>
  <si>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</si>
  <si>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</si>
  <si>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</si>
  <si>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</si>
  <si>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</si>
  <si>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</si>
  <si>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</si>
  <si>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</si>
  <si>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</si>
  <si>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</si>
  <si>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</si>
  <si>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</si>
  <si>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</si>
  <si>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</si>
  <si>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</si>
  <si>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</si>
  <si>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</si>
  <si>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</si>
  <si>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</si>
  <si>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</si>
  <si>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</si>
  <si>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</si>
  <si>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</si>
  <si>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</si>
  <si>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</si>
  <si>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</si>
  <si>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</si>
  <si>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</si>
  <si>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</si>
  <si>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</si>
  <si>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</si>
  <si>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</si>
  <si>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</si>
  <si>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</si>
  <si>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</si>
  <si>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</si>
  <si>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</si>
  <si>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</si>
  <si>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</si>
  <si>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</si>
  <si>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</si>
  <si>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</si>
  <si>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</si>
  <si>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</si>
  <si>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</si>
  <si>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</si>
  <si>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</si>
  <si>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</si>
  <si>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</si>
  <si>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</si>
  <si>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</si>
  <si>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</si>
  <si>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</si>
  <si>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</si>
  <si>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</si>
  <si>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</si>
  <si>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</si>
  <si>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</si>
  <si>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</si>
  <si>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</si>
  <si>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</si>
  <si>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</si>
  <si>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</si>
  <si>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</si>
  <si>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</si>
  <si>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</si>
  <si>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</si>
  <si>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</si>
  <si>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</si>
  <si>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</si>
  <si>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</si>
  <si>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</si>
  <si>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</si>
  <si>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</si>
  <si>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</si>
  <si>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</si>
  <si>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</si>
  <si>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</si>
  <si>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</si>
  <si>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</si>
  <si>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</si>
  <si>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</si>
  <si>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</si>
  <si>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</si>
  <si>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</si>
  <si>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</si>
  <si>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</si>
  <si>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</si>
  <si>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</si>
  <si>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</si>
  <si>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</si>
  <si>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</si>
  <si>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</si>
  <si>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</si>
  <si>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</si>
  <si>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</si>
  <si>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</si>
  <si>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</si>
  <si>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</si>
  <si>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</si>
  <si>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</si>
  <si>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</si>
  <si>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</si>
  <si>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</si>
  <si>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</si>
  <si>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</si>
  <si>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</si>
  <si>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</si>
  <si>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</si>
  <si>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</si>
  <si>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</si>
  <si>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</si>
  <si>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</si>
  <si>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</si>
  <si>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</si>
  <si>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</si>
  <si>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</si>
  <si>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</si>
  <si>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</si>
  <si>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</si>
  <si>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</si>
  <si>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</si>
  <si>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</si>
  <si>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</si>
  <si>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</si>
  <si>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</si>
  <si>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</si>
  <si>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</si>
  <si>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</si>
  <si>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</si>
  <si>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</si>
  <si>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</si>
  <si>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</si>
  <si>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</si>
  <si>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</si>
  <si>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</si>
  <si>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</si>
  <si>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</si>
  <si>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</si>
  <si>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</si>
  <si>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</si>
  <si>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</si>
  <si>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</si>
  <si>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</si>
  <si>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</si>
  <si>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</si>
  <si>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</si>
  <si>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</si>
  <si>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</si>
  <si>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</si>
  <si>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</si>
  <si>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</si>
  <si>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</si>
  <si>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</si>
  <si>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</si>
  <si>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</si>
  <si>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</si>
  <si>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</si>
  <si>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</si>
  <si>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</si>
  <si>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</si>
  <si>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</si>
  <si>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</si>
  <si>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</si>
  <si>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</si>
  <si>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</si>
  <si>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</si>
  <si>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</si>
  <si>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</si>
  <si>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</si>
  <si>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</si>
  <si>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</si>
  <si>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</si>
  <si>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</si>
  <si>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</si>
  <si>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</si>
  <si>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</si>
  <si>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</si>
  <si>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</si>
  <si>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</si>
  <si>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</si>
  <si>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</si>
  <si>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</si>
  <si>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</si>
  <si>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</si>
  <si>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</si>
  <si>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</si>
  <si>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</si>
  <si>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</si>
  <si>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</si>
  <si>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</si>
  <si>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</si>
  <si>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</si>
  <si>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</si>
  <si>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</si>
  <si>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</si>
  <si>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</si>
  <si>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</si>
  <si>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</si>
  <si>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</si>
  <si>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</si>
  <si>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</si>
  <si>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</si>
  <si>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</si>
  <si>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</si>
  <si>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</si>
  <si>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</si>
  <si>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</si>
  <si>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</si>
  <si>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</si>
  <si>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</si>
  <si>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</si>
  <si>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</si>
  <si>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</si>
  <si>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</si>
  <si>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</si>
  <si>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</si>
  <si>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</si>
  <si>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</si>
  <si>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</si>
  <si>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</si>
  <si>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</si>
  <si>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</si>
  <si>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</si>
  <si>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</si>
  <si>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</si>
  <si>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</si>
  <si>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</si>
  <si>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</si>
  <si>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</si>
  <si>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</si>
  <si>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</si>
  <si>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</si>
  <si>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</si>
  <si>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</si>
  <si>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</si>
  <si>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</si>
  <si>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</si>
  <si>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</si>
  <si>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</si>
  <si>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</si>
  <si>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</si>
  <si>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</si>
  <si>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</si>
  <si>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</si>
  <si>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</si>
  <si>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</si>
  <si>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</si>
  <si>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</si>
  <si>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</si>
  <si>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</si>
  <si>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</si>
  <si>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</si>
  <si>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</si>
  <si>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</si>
  <si>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</si>
  <si>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</si>
  <si>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</si>
  <si>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</si>
  <si>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</si>
  <si>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</si>
  <si>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</si>
  <si>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</si>
  <si>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</si>
  <si>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</si>
  <si>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</si>
  <si>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</si>
  <si>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</si>
  <si>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</si>
  <si>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</si>
  <si>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</si>
  <si>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</si>
  <si>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</si>
  <si>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</si>
  <si>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</si>
  <si>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</si>
  <si>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</si>
  <si>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</si>
  <si>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</si>
  <si>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</si>
  <si>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</si>
  <si>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</si>
  <si>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</si>
  <si>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</si>
  <si>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</si>
  <si>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</si>
  <si>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</si>
  <si>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</si>
  <si>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</si>
  <si>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</si>
  <si>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</si>
  <si>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</si>
  <si>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</si>
  <si>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</si>
  <si>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</si>
  <si>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</si>
  <si>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</si>
  <si>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</si>
  <si>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</si>
  <si>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</si>
  <si>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</si>
  <si>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</si>
  <si>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</si>
  <si>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</si>
  <si>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</si>
  <si>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</si>
  <si>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</si>
  <si>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</si>
  <si>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</si>
  <si>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</si>
  <si>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</si>
  <si>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</si>
  <si>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</si>
  <si>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</si>
  <si>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</si>
  <si>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</si>
  <si>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</si>
  <si>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</si>
  <si>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</si>
  <si>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</si>
  <si>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</si>
  <si>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</si>
  <si>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</si>
  <si>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</si>
  <si>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</si>
  <si>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</si>
  <si>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</si>
  <si>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</si>
  <si>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</si>
  <si>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</si>
  <si>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</si>
  <si>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</si>
  <si>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</si>
  <si>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</si>
  <si>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</si>
  <si>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</si>
  <si>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</si>
  <si>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</si>
  <si>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</si>
  <si>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</si>
  <si>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</si>
  <si>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</si>
  <si>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</si>
  <si>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</si>
  <si>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</si>
  <si>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</si>
  <si>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</si>
  <si>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</si>
  <si>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</si>
  <si>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</si>
  <si>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</si>
  <si>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</si>
  <si>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</si>
  <si>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</si>
  <si>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</si>
  <si>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</si>
  <si>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</si>
  <si>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</si>
  <si>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</si>
  <si>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</si>
  <si>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</si>
  <si>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</si>
  <si>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</si>
  <si>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</si>
  <si>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</si>
  <si>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</si>
  <si>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</si>
  <si>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</si>
  <si>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</si>
  <si>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</si>
  <si>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</si>
  <si>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</si>
  <si>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</si>
  <si>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</si>
  <si>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</si>
  <si>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</si>
  <si>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</si>
  <si>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</si>
  <si>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</si>
  <si>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</si>
  <si>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</si>
  <si>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</si>
  <si>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</si>
  <si>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</si>
  <si>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</si>
  <si>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</si>
  <si>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</si>
  <si>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</si>
  <si>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</si>
  <si>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</si>
  <si>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</si>
  <si>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</si>
  <si>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</si>
  <si>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</si>
  <si>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</si>
  <si>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</si>
  <si>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</si>
  <si>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</si>
  <si>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</si>
  <si>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</si>
  <si>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</si>
  <si>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</si>
  <si>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</si>
  <si>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</si>
  <si>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</si>
  <si>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</si>
  <si>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</si>
  <si>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</si>
  <si>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</si>
  <si>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</si>
  <si>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</si>
  <si>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</si>
  <si>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</si>
  <si>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</si>
  <si>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</si>
  <si>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</si>
  <si>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</si>
  <si>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</si>
  <si>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</si>
  <si>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</si>
  <si>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</si>
  <si>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</si>
  <si>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</si>
  <si>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</si>
  <si>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</si>
  <si>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</si>
  <si>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</si>
  <si>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</si>
  <si>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</si>
  <si>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</si>
  <si>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</si>
  <si>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</si>
  <si>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</si>
  <si>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</si>
  <si>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</si>
  <si>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</si>
  <si>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</si>
  <si>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</si>
  <si>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</si>
  <si>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</si>
  <si>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</si>
  <si>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</si>
  <si>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</si>
  <si>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</si>
  <si>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</si>
  <si>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</si>
  <si>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</si>
  <si>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</si>
  <si>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</si>
  <si>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</si>
  <si>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</si>
  <si>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</si>
  <si>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</si>
  <si>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</si>
  <si>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</si>
  <si>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</si>
  <si>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</si>
  <si>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</si>
  <si>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</si>
  <si>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</si>
  <si>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</si>
  <si>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</si>
  <si>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</si>
  <si>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</si>
  <si>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</si>
  <si>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</si>
  <si>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</si>
  <si>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</si>
  <si>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</si>
  <si>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</si>
  <si>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</si>
  <si>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</si>
  <si>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</si>
  <si>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</si>
  <si>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</si>
  <si>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</si>
  <si>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</si>
  <si>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</si>
  <si>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</si>
  <si>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</si>
  <si>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</si>
  <si>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</si>
  <si>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</si>
  <si>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</si>
  <si>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</si>
  <si>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</si>
  <si>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</si>
  <si>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</si>
  <si>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</si>
  <si>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</si>
  <si>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</si>
  <si>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</si>
  <si>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</si>
  <si>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</si>
  <si>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</si>
  <si>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</si>
  <si>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</si>
  <si>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</si>
  <si>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</si>
  <si>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</si>
  <si>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</si>
  <si>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</si>
  <si>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</si>
  <si>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</si>
  <si>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</si>
  <si>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</si>
  <si>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</si>
  <si>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</si>
  <si>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</si>
  <si>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</si>
  <si>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</si>
  <si>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</si>
  <si>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</si>
  <si>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</si>
  <si>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</si>
  <si>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</si>
  <si>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</si>
  <si>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</si>
  <si>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</si>
  <si>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</si>
  <si>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</si>
  <si>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</si>
  <si>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</si>
  <si>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</si>
  <si>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</si>
  <si>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</si>
  <si>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</si>
  <si>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</si>
  <si>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</si>
  <si>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</si>
  <si>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</si>
  <si>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</si>
  <si>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</si>
  <si>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</si>
  <si>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</si>
  <si>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</si>
  <si>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</si>
  <si>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</si>
  <si>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</si>
  <si>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</si>
  <si>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</si>
  <si>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</si>
  <si>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</si>
  <si>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</si>
  <si>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</si>
  <si>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</si>
  <si>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</si>
  <si>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</si>
  <si>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</si>
  <si>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</si>
  <si>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</si>
  <si>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</si>
  <si>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</si>
  <si>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</si>
  <si>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</si>
  <si>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</si>
  <si>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</si>
  <si>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</si>
  <si>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</si>
  <si>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</si>
  <si>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</si>
  <si>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</si>
  <si>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</si>
  <si>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</si>
  <si>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</si>
  <si>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</si>
  <si>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</si>
  <si>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</si>
  <si>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</si>
  <si>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</si>
  <si>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</si>
  <si>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</si>
  <si>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</si>
  <si>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</si>
  <si>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</si>
  <si>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</si>
  <si>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</si>
  <si>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</si>
  <si>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</si>
  <si>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</si>
  <si>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</si>
  <si>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</si>
  <si>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</si>
  <si>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</si>
  <si>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</si>
  <si>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</si>
  <si>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</si>
  <si>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</si>
  <si>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</si>
  <si>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</si>
  <si>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</si>
  <si>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</si>
  <si>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</si>
  <si>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</si>
  <si>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</si>
  <si>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</si>
  <si>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</si>
  <si>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</si>
  <si>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</si>
  <si>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</si>
  <si>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</si>
  <si>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</si>
  <si>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</si>
  <si>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</si>
  <si>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</si>
  <si>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</si>
  <si>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</si>
  <si>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</si>
  <si>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</si>
  <si>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</si>
  <si>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</si>
  <si>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</si>
  <si>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</si>
  <si>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</si>
  <si>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</si>
  <si>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</si>
  <si>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</si>
  <si>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</si>
  <si>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</si>
  <si>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</si>
  <si>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</si>
  <si>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</si>
  <si>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</si>
  <si>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</si>
  <si>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</si>
  <si>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</si>
  <si>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</si>
  <si>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</si>
  <si>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</si>
  <si>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</si>
  <si>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</si>
  <si>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</si>
  <si>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</si>
  <si>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</si>
  <si>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</si>
  <si>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</si>
  <si>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</si>
  <si>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</si>
  <si>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</si>
  <si>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</si>
  <si>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</si>
  <si>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</si>
  <si>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</si>
  <si>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</si>
  <si>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</si>
  <si>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</si>
  <si>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</si>
  <si>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</si>
  <si>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</si>
  <si>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</si>
  <si>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</si>
  <si>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</si>
  <si>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</si>
  <si>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</si>
  <si>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</si>
  <si>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</si>
  <si>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</si>
  <si>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</si>
  <si>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</si>
  <si>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</si>
  <si>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</si>
  <si>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</si>
  <si>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</si>
  <si>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</si>
  <si>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</si>
  <si>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</si>
  <si>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</si>
  <si>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</si>
  <si>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</si>
  <si>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</si>
  <si>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</si>
  <si>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</si>
  <si>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</si>
  <si>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</si>
  <si>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</si>
  <si>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</si>
  <si>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</si>
  <si>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</si>
  <si>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</si>
  <si>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</si>
  <si>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</si>
  <si>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</si>
  <si>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</si>
  <si>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</si>
  <si>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</si>
  <si>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</si>
  <si>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</si>
  <si>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</si>
  <si>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</si>
  <si>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</si>
  <si>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</si>
  <si>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</si>
  <si>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</si>
  <si>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</si>
  <si>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</si>
  <si>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</si>
  <si>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</si>
  <si>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</si>
  <si>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</si>
  <si>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</si>
  <si>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</si>
  <si>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</si>
  <si>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</si>
  <si>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</si>
  <si>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</si>
  <si>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</si>
  <si>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</si>
  <si>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</si>
  <si>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</si>
  <si>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</si>
  <si>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</si>
  <si>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</si>
  <si>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</si>
  <si>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</si>
  <si>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</si>
  <si>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</si>
  <si>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</si>
  <si>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</si>
  <si>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</si>
  <si>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</si>
  <si>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</si>
  <si>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</si>
  <si>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</si>
  <si>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</si>
  <si>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</si>
  <si>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</si>
  <si>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</si>
  <si>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</si>
  <si>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</si>
  <si>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</si>
  <si>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</si>
  <si>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</si>
  <si>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</si>
  <si>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</si>
  <si>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</si>
  <si>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</si>
  <si>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</si>
  <si>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</si>
  <si>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</si>
  <si>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</si>
  <si>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</si>
  <si>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</si>
  <si>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</si>
  <si>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</si>
  <si>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</si>
  <si>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</si>
  <si>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</si>
  <si>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</si>
  <si>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</si>
  <si>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</si>
  <si>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</si>
  <si>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</si>
  <si>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</si>
  <si>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</si>
  <si>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</si>
  <si>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</si>
  <si>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</si>
  <si>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</si>
  <si>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</si>
  <si>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</si>
  <si>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</si>
  <si>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</si>
  <si>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</si>
  <si>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</si>
  <si>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</si>
  <si>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</si>
  <si>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</si>
  <si>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</si>
  <si>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</si>
  <si>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</si>
  <si>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</si>
  <si>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</si>
  <si>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</si>
  <si>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</si>
  <si>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</si>
  <si>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</si>
  <si>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</si>
  <si>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</si>
  <si>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</si>
  <si>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</si>
  <si>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</si>
  <si>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</si>
  <si>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</si>
  <si>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</si>
  <si>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</si>
  <si>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</si>
  <si>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</si>
  <si>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</si>
  <si>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</si>
  <si>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</si>
  <si>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</si>
  <si>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</si>
  <si>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</si>
  <si>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</si>
  <si>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</si>
  <si>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</si>
  <si>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</si>
  <si>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</si>
  <si>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</si>
  <si>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</si>
  <si>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</si>
  <si>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</si>
  <si>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</si>
  <si>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</si>
  <si>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</si>
  <si>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</si>
  <si>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</si>
  <si>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</si>
  <si>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</si>
  <si>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</si>
  <si>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</si>
  <si>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</si>
  <si>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</si>
  <si>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</si>
  <si>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</si>
  <si>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</si>
  <si>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</si>
  <si>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</si>
  <si>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</si>
  <si>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</si>
  <si>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</si>
  <si>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</si>
  <si>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</si>
  <si>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</si>
  <si>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</si>
  <si>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</si>
  <si>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</si>
  <si>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</si>
  <si>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</si>
  <si>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</si>
  <si>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</si>
  <si>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</si>
  <si>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</si>
  <si>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</si>
  <si>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</si>
  <si>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</si>
  <si>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</si>
  <si>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</si>
  <si>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</si>
  <si>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</si>
  <si>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</si>
  <si>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</si>
  <si>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</si>
  <si>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</si>
  <si>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</si>
  <si>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</si>
  <si>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</si>
  <si>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</si>
  <si>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</si>
  <si>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</si>
  <si>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</si>
  <si>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</si>
  <si>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</si>
  <si>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</si>
  <si>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</si>
  <si>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</si>
  <si>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</si>
  <si>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</si>
  <si>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</si>
  <si>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</si>
  <si>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</si>
  <si>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</si>
  <si>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</si>
  <si>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</si>
  <si>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</si>
  <si>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</si>
  <si>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</si>
  <si>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</si>
  <si>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</si>
  <si>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</si>
  <si>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</si>
  <si>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</si>
  <si>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</si>
  <si>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</si>
  <si>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</si>
  <si>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</si>
  <si>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</si>
  <si>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</si>
  <si>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</si>
  <si>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</si>
  <si>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</si>
  <si>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</si>
  <si>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</si>
  <si>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</si>
  <si>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</si>
  <si>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</si>
  <si>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</si>
  <si>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</si>
  <si>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</si>
  <si>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</si>
  <si>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</si>
  <si>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</si>
  <si>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</si>
  <si>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</si>
  <si>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</si>
  <si>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</si>
  <si>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</si>
  <si>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</si>
  <si>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</si>
  <si>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</si>
  <si>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</si>
  <si>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</si>
  <si>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</si>
  <si>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</si>
  <si>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</si>
  <si>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</si>
  <si>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</si>
  <si>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</si>
  <si>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</si>
  <si>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</si>
  <si>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</si>
  <si>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</si>
  <si>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</si>
  <si>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</si>
  <si>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</si>
  <si>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</si>
  <si>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</si>
  <si>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</si>
  <si>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</si>
  <si>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</si>
  <si>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</si>
  <si>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</si>
  <si>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</si>
  <si>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</si>
  <si>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</si>
  <si>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</si>
  <si>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</si>
  <si>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</si>
  <si>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</si>
  <si>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</si>
  <si>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</si>
  <si>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</si>
  <si>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</si>
  <si>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</si>
  <si>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</si>
  <si>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</si>
  <si>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</si>
  <si>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</si>
  <si>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</si>
  <si>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</si>
  <si>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</si>
  <si>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</si>
  <si>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</si>
  <si>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</si>
  <si>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</si>
  <si>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</si>
  <si>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</si>
  <si>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</si>
  <si>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</si>
  <si>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</si>
  <si>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</si>
  <si>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</si>
  <si>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</si>
  <si>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</si>
  <si>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</si>
  <si>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</si>
  <si>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</si>
  <si>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</si>
  <si>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</si>
  <si>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</si>
  <si>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</si>
  <si>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</si>
  <si>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</si>
  <si>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</si>
  <si>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</si>
  <si>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</si>
  <si>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</si>
  <si>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</si>
  <si>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</si>
  <si>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</si>
  <si>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</si>
  <si>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</si>
  <si>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</si>
  <si>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</si>
  <si>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</si>
  <si>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</si>
  <si>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</si>
  <si>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</si>
  <si>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</si>
  <si>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</si>
  <si>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</si>
  <si>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</si>
  <si>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</si>
  <si>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</si>
  <si>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</si>
  <si>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</si>
  <si>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</si>
  <si>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</si>
  <si>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</si>
  <si>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</si>
  <si>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</si>
  <si>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</si>
  <si>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</si>
  <si>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</si>
  <si>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</si>
  <si>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</si>
  <si>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</si>
  <si>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</si>
  <si>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</si>
  <si>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</si>
  <si>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</si>
  <si>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</si>
  <si>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</si>
  <si>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</si>
  <si>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</si>
  <si>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</si>
  <si>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</si>
  <si>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</si>
  <si>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</si>
  <si>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</si>
  <si>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</si>
  <si>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</si>
  <si>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</si>
  <si>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</si>
  <si>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</si>
  <si>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</si>
  <si>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</si>
  <si>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</si>
  <si>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</si>
  <si>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</si>
  <si>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</si>
  <si>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</si>
  <si>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</si>
  <si>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</si>
  <si>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</si>
  <si>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</si>
  <si>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</si>
  <si>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</si>
  <si>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</si>
  <si>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</si>
  <si>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</si>
  <si>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</si>
  <si>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</si>
  <si>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</si>
  <si>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</si>
  <si>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</si>
  <si>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</si>
  <si>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</si>
  <si>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</si>
  <si>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</si>
  <si>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</si>
  <si>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</si>
  <si>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</si>
  <si>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</si>
  <si>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</si>
  <si>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</si>
  <si>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</si>
  <si>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</si>
  <si>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</si>
  <si>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</si>
  <si>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</si>
  <si>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</si>
  <si>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</si>
  <si>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</si>
  <si>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</si>
  <si>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</si>
  <si>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</si>
  <si>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</si>
  <si>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</si>
  <si>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</si>
  <si>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</si>
  <si>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</si>
  <si>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</si>
  <si>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</si>
  <si>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</si>
  <si>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</si>
  <si>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</si>
  <si>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</si>
  <si>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</si>
  <si>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</si>
  <si>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</si>
  <si>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</si>
  <si>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</si>
  <si>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</si>
  <si>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</si>
  <si>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</si>
  <si>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</si>
  <si>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</si>
  <si>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</si>
  <si>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</si>
  <si>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</si>
  <si>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</si>
  <si>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</si>
  <si>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</si>
  <si>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</si>
  <si>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</si>
  <si>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</si>
  <si>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</si>
  <si>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</si>
  <si>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</si>
  <si>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</si>
  <si>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</si>
  <si>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</si>
  <si>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</si>
  <si>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</si>
  <si>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</si>
  <si>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</si>
  <si>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</si>
  <si>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</si>
  <si>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</si>
  <si>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</si>
  <si>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</si>
  <si>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</si>
  <si>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</si>
  <si>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</si>
  <si>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</si>
  <si>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</si>
  <si>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</si>
  <si>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</si>
  <si>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</si>
  <si>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</si>
  <si>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</si>
  <si>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</si>
  <si>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</si>
  <si>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</si>
  <si>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</si>
  <si>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</si>
  <si>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</si>
  <si>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</si>
  <si>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</si>
  <si>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</si>
  <si>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</si>
  <si>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</si>
  <si>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</si>
  <si>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</si>
  <si>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</si>
  <si>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</si>
  <si>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</si>
  <si>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</si>
  <si>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</si>
  <si>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</si>
  <si>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</si>
  <si>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</si>
  <si>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</si>
  <si>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</si>
  <si>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</si>
  <si>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</si>
  <si>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</si>
  <si>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</si>
  <si>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</si>
  <si>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</si>
  <si>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</si>
  <si>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</si>
  <si>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</si>
  <si>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</si>
  <si>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</si>
  <si>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</si>
  <si>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</si>
  <si>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</si>
  <si>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</si>
  <si>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</si>
  <si>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</si>
  <si>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</si>
  <si>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</si>
  <si>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</si>
  <si>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</si>
  <si>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</si>
  <si>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</si>
  <si>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</si>
  <si>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</si>
  <si>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</si>
  <si>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</si>
  <si>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</si>
  <si>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</si>
  <si>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</si>
  <si>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</si>
  <si>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</si>
  <si>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</si>
  <si>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</si>
  <si>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</si>
  <si>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</si>
  <si>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</si>
  <si>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</si>
  <si>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</si>
  <si>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</si>
  <si>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</si>
  <si>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</si>
  <si>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</si>
  <si>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</si>
  <si>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</si>
  <si>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</si>
  <si>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</si>
  <si>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</si>
  <si>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</si>
  <si>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</si>
  <si>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</si>
  <si>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</si>
  <si>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</si>
  <si>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</si>
  <si>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</si>
  <si>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</si>
  <si>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</si>
  <si>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</si>
  <si>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</si>
  <si>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</si>
  <si>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</si>
  <si>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</si>
  <si>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</si>
  <si>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</si>
  <si>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</si>
  <si>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</si>
  <si>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</si>
  <si>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</si>
  <si>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</si>
  <si>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</si>
  <si>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</si>
  <si>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</si>
  <si>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</si>
  <si>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</si>
  <si>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</si>
  <si>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</si>
  <si>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</si>
  <si>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</si>
  <si>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</si>
  <si>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</si>
  <si>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</si>
  <si>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</si>
  <si>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</si>
  <si>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</si>
  <si>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</si>
  <si>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</si>
  <si>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</si>
  <si>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</si>
  <si>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</si>
  <si>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</si>
  <si>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</si>
  <si>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</si>
  <si>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</si>
  <si>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</si>
  <si>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</si>
  <si>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</si>
  <si>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</si>
  <si>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</si>
  <si>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</si>
  <si>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</si>
  <si>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</si>
  <si>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</si>
  <si>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</si>
  <si>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</si>
  <si>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</si>
  <si>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</si>
  <si>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</si>
  <si>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</si>
  <si>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</si>
  <si>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</si>
  <si>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</si>
  <si>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</si>
  <si>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</si>
  <si>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</si>
  <si>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</si>
  <si>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</si>
  <si>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</si>
  <si>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</si>
  <si>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</si>
  <si>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</si>
  <si>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</si>
  <si>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</si>
  <si>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</si>
  <si>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</si>
  <si>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</si>
  <si>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</si>
  <si>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</si>
  <si>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</si>
  <si>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</si>
  <si>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</si>
  <si>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</si>
  <si>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</si>
  <si>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</si>
  <si>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</si>
  <si>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</si>
  <si>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</si>
  <si>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</si>
  <si>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</si>
  <si>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</si>
  <si>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</si>
  <si>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</si>
  <si>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</si>
  <si>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</si>
  <si>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</si>
  <si>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</si>
  <si>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</si>
  <si>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</si>
  <si>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</si>
  <si>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</si>
  <si>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</si>
  <si>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</si>
  <si>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</si>
  <si>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</si>
  <si>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</si>
  <si>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</si>
  <si>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</si>
  <si>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</si>
  <si>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</si>
  <si>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</si>
  <si>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</si>
  <si>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</si>
  <si>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</si>
  <si>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</si>
  <si>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</si>
  <si>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</si>
  <si>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</si>
  <si>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</si>
  <si>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</si>
  <si>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</si>
  <si>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</si>
  <si>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</si>
  <si>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</si>
  <si>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</si>
  <si>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</si>
  <si>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</si>
  <si>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</si>
  <si>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</si>
  <si>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</si>
  <si>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</si>
  <si>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</si>
  <si>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</si>
  <si>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</si>
  <si>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</si>
  <si>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</si>
  <si>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</si>
  <si>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</si>
  <si>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</si>
  <si>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</si>
  <si>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</si>
  <si>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</si>
  <si>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</si>
  <si>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</si>
  <si>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</si>
  <si>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</si>
  <si>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</si>
  <si>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</si>
  <si>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</si>
  <si>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</si>
  <si>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</si>
  <si>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</si>
  <si>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</si>
  <si>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</si>
  <si>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</si>
  <si>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</si>
  <si>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</si>
  <si>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</si>
  <si>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</si>
  <si>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</si>
  <si>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</si>
  <si>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</si>
  <si>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</si>
  <si>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</si>
  <si>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</si>
  <si>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</si>
  <si>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</si>
  <si>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</si>
  <si>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</si>
  <si>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</si>
  <si>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</si>
  <si>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</si>
  <si>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</si>
  <si>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</si>
  <si>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</si>
  <si>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</si>
  <si>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</si>
  <si>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</si>
  <si>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</si>
  <si>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</si>
  <si>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</si>
  <si>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</si>
  <si>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</si>
  <si>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</si>
  <si>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</si>
  <si>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</si>
  <si>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</si>
  <si>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</si>
  <si>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</si>
  <si>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</si>
  <si>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</si>
  <si>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</si>
  <si>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</si>
  <si>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</si>
  <si>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</si>
  <si>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</si>
  <si>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</si>
  <si>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</si>
  <si>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</si>
  <si>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</si>
  <si>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</si>
  <si>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</si>
  <si>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</si>
  <si>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</si>
  <si>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</si>
  <si>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</si>
  <si>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</si>
  <si>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</si>
  <si>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</si>
  <si>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</si>
  <si>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</si>
  <si>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</si>
  <si>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</si>
  <si>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</si>
  <si>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</si>
  <si>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</si>
  <si>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</si>
  <si>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</si>
  <si>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</si>
  <si>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</si>
  <si>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</si>
  <si>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</si>
  <si>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</si>
  <si>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</si>
  <si>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</si>
  <si>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</si>
  <si>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</si>
  <si>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</si>
  <si>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</si>
  <si>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</si>
  <si>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</si>
  <si>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</si>
  <si>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</si>
  <si>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</si>
  <si>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</si>
  <si>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</si>
  <si>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</si>
  <si>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</si>
  <si>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</si>
  <si>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</si>
  <si>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</si>
  <si>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</si>
  <si>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</si>
  <si>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</si>
  <si>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</si>
  <si>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</si>
  <si>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</si>
  <si>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</si>
  <si>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</si>
  <si>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</si>
  <si>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</si>
  <si>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</si>
  <si>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</si>
  <si>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</si>
  <si>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</si>
  <si>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</si>
  <si>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</si>
  <si>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</si>
  <si>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</si>
  <si>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</si>
  <si>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</si>
  <si>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</si>
  <si>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</si>
  <si>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</si>
  <si>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</si>
  <si>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</si>
  <si>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</si>
  <si>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</si>
  <si>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</si>
  <si>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</si>
  <si>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</si>
  <si>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</si>
  <si>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</si>
  <si>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</si>
  <si>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</si>
  <si>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</si>
  <si>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</si>
  <si>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</si>
  <si>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</si>
  <si>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</si>
  <si>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</si>
  <si>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</si>
  <si>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</si>
  <si>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</si>
  <si>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</si>
  <si>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</si>
  <si>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</si>
  <si>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</si>
  <si>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</si>
  <si>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</si>
  <si>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</si>
  <si>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</si>
  <si>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</si>
  <si>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</si>
  <si>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</si>
  <si>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</si>
  <si>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</si>
  <si>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</si>
  <si>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</si>
  <si>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</si>
  <si>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</si>
  <si>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</si>
  <si>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</si>
  <si>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</si>
  <si>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</si>
  <si>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</si>
  <si>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</si>
  <si>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</si>
  <si>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</si>
  <si>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</si>
  <si>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</si>
  <si>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</si>
  <si>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</si>
  <si>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</si>
  <si>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</si>
  <si>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</si>
  <si>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</si>
  <si>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</si>
  <si>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</si>
  <si>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</si>
  <si>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</si>
  <si>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</si>
  <si>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</si>
  <si>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</si>
  <si>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</si>
  <si>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</si>
  <si>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</si>
  <si>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</si>
  <si>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</si>
  <si>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</si>
  <si>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</si>
  <si>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</si>
  <si>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</si>
  <si>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</si>
  <si>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</si>
  <si>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</si>
  <si>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</si>
  <si>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</si>
  <si>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</si>
  <si>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</si>
  <si>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</si>
  <si>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</si>
  <si>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</si>
  <si>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</si>
  <si>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</si>
  <si>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</si>
  <si>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</si>
  <si>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</si>
  <si>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</si>
  <si>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</si>
  <si>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</si>
  <si>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</si>
  <si>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</si>
  <si>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</si>
  <si>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</si>
  <si>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</si>
  <si>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</si>
  <si>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</si>
  <si>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</si>
  <si>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</si>
  <si>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</si>
  <si>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</si>
  <si>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</si>
  <si>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</si>
  <si>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</si>
  <si>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</si>
  <si>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</si>
  <si>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</si>
  <si>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</si>
  <si>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</si>
  <si>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</si>
  <si>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</si>
  <si>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</si>
  <si>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</si>
  <si>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</si>
  <si>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</si>
  <si>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</si>
  <si>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</si>
  <si>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</si>
  <si>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</si>
  <si>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</si>
  <si>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</si>
  <si>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</si>
  <si>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</si>
  <si>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</si>
  <si>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</si>
  <si>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</si>
  <si>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</si>
  <si>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</si>
  <si>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</si>
  <si>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</si>
  <si>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</si>
  <si>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</si>
  <si>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</si>
  <si>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</si>
  <si>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</si>
  <si>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</si>
  <si>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</si>
  <si>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</si>
  <si>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</si>
  <si>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</si>
  <si>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</si>
  <si>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</si>
  <si>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</si>
  <si>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</si>
  <si>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</si>
  <si>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</si>
  <si>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</si>
  <si>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</si>
  <si>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</si>
  <si>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</si>
  <si>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</si>
  <si>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</si>
  <si>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</si>
  <si>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</si>
  <si>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</si>
  <si>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</si>
  <si>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</si>
  <si>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</si>
  <si>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</si>
  <si>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</si>
  <si>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</si>
  <si>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</si>
  <si>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</si>
  <si>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</si>
  <si>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</si>
  <si>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</si>
  <si>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</si>
  <si>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</si>
  <si>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</si>
  <si>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</si>
  <si>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</si>
  <si>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</si>
  <si>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</si>
  <si>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</si>
  <si>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</si>
  <si>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</si>
  <si>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</si>
  <si>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</si>
  <si>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</si>
  <si>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</si>
  <si>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</si>
  <si>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</si>
  <si>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</si>
  <si>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</si>
  <si>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</si>
  <si>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</si>
  <si>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</si>
  <si>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</si>
  <si>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</si>
  <si>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</si>
  <si>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</si>
  <si>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</si>
  <si>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</si>
  <si>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</si>
  <si>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</si>
  <si>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</si>
  <si>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</si>
  <si>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</si>
  <si>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</si>
  <si>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</si>
  <si>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</si>
  <si>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</si>
  <si>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</si>
  <si>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</si>
  <si>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</si>
  <si>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</si>
  <si>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</si>
  <si>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</si>
  <si>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</si>
  <si>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</si>
  <si>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</si>
  <si>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</si>
  <si>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</si>
  <si>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</si>
  <si>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</si>
  <si>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</si>
  <si>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</si>
  <si>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</si>
  <si>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</si>
  <si>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</si>
  <si>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</si>
  <si>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</si>
  <si>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</si>
  <si>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</si>
  <si>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</si>
  <si>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</si>
  <si>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</si>
  <si>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</si>
  <si>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</si>
  <si>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</si>
  <si>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</si>
  <si>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</si>
  <si>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</si>
  <si>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</si>
  <si>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</si>
  <si>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</si>
  <si>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</si>
  <si>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</si>
  <si>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</si>
  <si>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</si>
  <si>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</si>
  <si>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</si>
  <si>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</si>
  <si>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</si>
  <si>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</si>
  <si>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</si>
  <si>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</si>
  <si>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</si>
  <si>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</si>
  <si>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</si>
  <si>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</si>
  <si>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</si>
  <si>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</si>
  <si>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</si>
  <si>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</si>
  <si>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</si>
  <si>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</si>
  <si>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</si>
  <si>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</si>
  <si>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</si>
  <si>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</si>
  <si>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</si>
  <si>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</si>
  <si>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</si>
  <si>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</si>
  <si>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</si>
  <si>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</si>
  <si>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</si>
  <si>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</si>
  <si>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</si>
  <si>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</si>
  <si>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</si>
  <si>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</si>
  <si>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</si>
  <si>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</si>
  <si>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</si>
  <si>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</si>
  <si>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</si>
  <si>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</si>
  <si>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</si>
  <si>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</si>
  <si>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</si>
  <si>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</si>
  <si>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</si>
  <si>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</si>
  <si>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</si>
  <si>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</si>
  <si>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</si>
  <si>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</si>
  <si>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</si>
  <si>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</si>
  <si>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</si>
  <si>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</si>
  <si>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</si>
  <si>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</si>
  <si>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</si>
  <si>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</si>
  <si>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</si>
  <si>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</si>
  <si>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</si>
  <si>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</si>
  <si>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</si>
  <si>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</si>
  <si>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</si>
  <si>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</si>
  <si>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</si>
  <si>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</si>
  <si>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</si>
  <si>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</si>
  <si>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</si>
  <si>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</si>
  <si>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</si>
  <si>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</si>
  <si>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</si>
  <si>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</si>
  <si>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</si>
  <si>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</si>
  <si>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</si>
  <si>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</si>
  <si>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</si>
  <si>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</si>
  <si>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</si>
  <si>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</si>
  <si>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</si>
  <si>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</si>
  <si>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</si>
  <si>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</si>
  <si>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</si>
  <si>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</si>
  <si>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</si>
  <si>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</si>
  <si>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</si>
  <si>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</si>
  <si>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</si>
  <si>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</si>
  <si>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</si>
  <si>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</si>
  <si>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</si>
  <si>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</si>
  <si>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</si>
  <si>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</si>
  <si>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</si>
  <si>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</si>
  <si>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</si>
  <si>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</si>
  <si>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</si>
  <si>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</si>
  <si>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</si>
  <si>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</si>
  <si>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</si>
  <si>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</si>
  <si>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</si>
  <si>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</si>
  <si>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</si>
  <si>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</si>
  <si>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</si>
  <si>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</si>
  <si>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</si>
  <si>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</si>
  <si>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</si>
  <si>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</si>
  <si>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</si>
  <si>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</si>
  <si>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</si>
  <si>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</si>
  <si>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</si>
  <si>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</si>
  <si>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</si>
  <si>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</si>
  <si>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</si>
  <si>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</si>
  <si>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</si>
  <si>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</si>
  <si>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</si>
  <si>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</si>
  <si>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</si>
  <si>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</si>
  <si>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</si>
  <si>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</si>
  <si>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</si>
  <si>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</si>
  <si>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</si>
  <si>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</si>
  <si>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</si>
  <si>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</si>
  <si>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</si>
  <si>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</si>
  <si>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</si>
  <si>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</si>
  <si>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</si>
  <si>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</si>
  <si>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</si>
  <si>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</si>
  <si>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</si>
  <si>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</si>
  <si>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</si>
  <si>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</si>
  <si>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</si>
  <si>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</si>
  <si>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</si>
  <si>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</si>
  <si>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</si>
  <si>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</si>
  <si>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</si>
  <si>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</si>
  <si>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</si>
  <si>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</si>
  <si>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</si>
  <si>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</si>
  <si>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</si>
  <si>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</si>
  <si>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</si>
  <si>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</si>
  <si>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</si>
  <si>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</si>
  <si>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</si>
  <si>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</si>
  <si>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</si>
  <si>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</si>
  <si>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</si>
  <si>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</si>
  <si>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</si>
  <si>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</si>
  <si>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</si>
  <si>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</si>
  <si>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</si>
  <si>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</si>
  <si>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</si>
  <si>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</si>
  <si>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</si>
  <si>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</si>
  <si>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</si>
  <si>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</si>
  <si>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</si>
  <si>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</si>
  <si>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</si>
  <si>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</si>
  <si>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</si>
  <si>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</si>
  <si>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</si>
  <si>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</si>
  <si>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</si>
  <si>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</si>
  <si>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</si>
  <si>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</si>
  <si>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</si>
  <si>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</si>
  <si>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</si>
  <si>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</si>
  <si>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</si>
  <si>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</si>
  <si>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</si>
  <si>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</si>
  <si>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</si>
  <si>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</si>
  <si>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</si>
  <si>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</si>
  <si>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</si>
  <si>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</si>
  <si>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</si>
  <si>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</si>
  <si>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</si>
  <si>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</si>
  <si>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</si>
  <si>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</si>
  <si>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</si>
  <si>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</si>
  <si>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</si>
  <si>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</si>
  <si>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</si>
  <si>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</si>
  <si>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</si>
  <si>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</si>
  <si>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</si>
  <si>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</si>
  <si>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</si>
  <si>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</si>
  <si>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</si>
  <si>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</si>
  <si>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</si>
  <si>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</si>
  <si>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</si>
  <si>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</si>
  <si>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</si>
  <si>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</si>
  <si>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</si>
  <si>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</si>
  <si>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</si>
  <si>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</si>
  <si>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</si>
  <si>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</si>
  <si>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</si>
  <si>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</si>
  <si>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</si>
  <si>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</si>
  <si>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</si>
  <si>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</si>
  <si>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</si>
  <si>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</si>
  <si>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</si>
  <si>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</si>
  <si>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</si>
  <si>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</si>
  <si>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</si>
  <si>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</si>
  <si>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</si>
  <si>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</si>
  <si>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</si>
  <si>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</si>
  <si>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</si>
  <si>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</si>
  <si>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</si>
  <si>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</si>
  <si>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</si>
  <si>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</si>
  <si>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</si>
  <si>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</si>
  <si>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</si>
  <si>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</si>
  <si>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</si>
  <si>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</si>
  <si>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</si>
  <si>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</si>
  <si>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</si>
  <si>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</si>
  <si>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</si>
  <si>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</si>
  <si>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</si>
  <si>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</si>
  <si>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</si>
  <si>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</si>
  <si>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</si>
  <si>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</si>
  <si>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</si>
  <si>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</si>
  <si>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</si>
  <si>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</si>
  <si>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</si>
  <si>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</si>
  <si>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</si>
  <si>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</si>
  <si>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</si>
  <si>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</si>
  <si>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</si>
  <si>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</si>
  <si>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</si>
  <si>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</si>
  <si>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</si>
  <si>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</si>
  <si>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</si>
  <si>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</si>
  <si>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</si>
  <si>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</si>
  <si>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</si>
  <si>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</si>
  <si>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</si>
  <si>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</si>
  <si>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</si>
  <si>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</si>
  <si>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</si>
  <si>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</si>
  <si>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</si>
  <si>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</si>
  <si>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</si>
  <si>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</si>
  <si>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</si>
  <si>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</si>
  <si>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</si>
  <si>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</si>
  <si>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</si>
  <si>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</si>
  <si>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</si>
  <si>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</si>
  <si>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</si>
  <si>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</si>
  <si>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</si>
  <si>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</si>
  <si>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</si>
  <si>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</si>
  <si>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</si>
  <si>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</si>
  <si>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</si>
  <si>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</si>
  <si>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</si>
  <si>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</si>
  <si>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</si>
  <si>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</si>
  <si>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</si>
  <si>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</si>
  <si>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</si>
  <si>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</si>
  <si>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</si>
  <si>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</si>
  <si>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</si>
  <si>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</si>
  <si>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</si>
  <si>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</si>
  <si>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</si>
  <si>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</si>
  <si>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</si>
  <si>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</si>
  <si>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</si>
  <si>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</si>
  <si>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</si>
  <si>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</si>
  <si>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</si>
  <si>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</si>
  <si>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</si>
  <si>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</si>
  <si>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</si>
  <si>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</si>
  <si>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</si>
  <si>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</si>
  <si>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</si>
  <si>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</si>
  <si>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</si>
  <si>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</si>
  <si>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</si>
  <si>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</si>
  <si>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</si>
  <si>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</si>
  <si>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</si>
  <si>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</si>
  <si>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</si>
  <si>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</si>
  <si>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</si>
  <si>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</si>
  <si>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</si>
  <si>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</si>
  <si>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</si>
  <si>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</si>
  <si>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</si>
  <si>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</si>
  <si>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</si>
  <si>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</si>
  <si>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</si>
  <si>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</si>
  <si>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</si>
  <si>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</si>
  <si>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</si>
  <si>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</si>
  <si>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</si>
  <si>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</si>
  <si>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</si>
  <si>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</si>
  <si>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</si>
  <si>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</si>
  <si>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</si>
  <si>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</si>
  <si>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</si>
  <si>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</si>
  <si>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</si>
  <si>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</si>
  <si>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</si>
  <si>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</si>
  <si>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</si>
  <si>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</si>
  <si>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</si>
  <si>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</si>
  <si>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</si>
  <si>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</si>
  <si>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</si>
  <si>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</si>
  <si>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</si>
  <si>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</si>
  <si>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</si>
  <si>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</si>
  <si>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</si>
  <si>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</si>
  <si>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</si>
  <si>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</si>
  <si>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</si>
  <si>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</si>
  <si>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</si>
  <si>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</si>
  <si>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</si>
  <si>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</si>
  <si>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</si>
  <si>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</si>
  <si>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</si>
  <si>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</si>
  <si>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</si>
  <si>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</si>
  <si>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</si>
  <si>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</si>
  <si>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</si>
  <si>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</si>
  <si>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</si>
  <si>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</si>
  <si>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</si>
  <si>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</si>
  <si>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</si>
  <si>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</si>
  <si>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</si>
  <si>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</si>
  <si>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</si>
  <si>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</si>
  <si>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</si>
  <si>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</si>
  <si>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</si>
  <si>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</si>
  <si>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</si>
  <si>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</si>
  <si>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</si>
  <si>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</si>
  <si>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</si>
  <si>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</si>
  <si>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</si>
  <si>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</si>
  <si>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</si>
  <si>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</si>
  <si>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</si>
  <si>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</si>
  <si>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</si>
  <si>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</si>
  <si>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</si>
  <si>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</si>
  <si>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</si>
  <si>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</si>
  <si>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</si>
  <si>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</si>
  <si>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</si>
  <si>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</si>
  <si>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</si>
  <si>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</si>
  <si>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</si>
  <si>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</si>
  <si>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</si>
  <si>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</si>
  <si>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</si>
  <si>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</si>
  <si>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</si>
  <si>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</si>
  <si>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</si>
  <si>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</si>
  <si>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</si>
  <si>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</si>
  <si>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</si>
  <si>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</si>
  <si>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</si>
  <si>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</si>
  <si>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</si>
  <si>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</si>
  <si>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</si>
  <si>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</si>
  <si>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</si>
  <si>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</si>
  <si>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</si>
  <si>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</si>
  <si>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</si>
  <si>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</si>
  <si>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</si>
  <si>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</si>
  <si>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</si>
  <si>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</si>
  <si>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</si>
  <si>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</si>
  <si>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</si>
  <si>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</si>
  <si>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</si>
  <si>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</si>
  <si>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</si>
  <si>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</si>
  <si>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</si>
  <si>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</si>
  <si>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</si>
  <si>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</si>
  <si>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</si>
  <si>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</si>
  <si>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</si>
  <si>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</si>
  <si>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</si>
  <si>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</si>
  <si>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</si>
  <si>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</si>
  <si>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</si>
  <si>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</si>
  <si>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</si>
  <si>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</si>
  <si>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</si>
  <si>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</si>
  <si>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</si>
  <si>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</si>
  <si>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</si>
  <si>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</si>
  <si>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</si>
  <si>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</si>
  <si>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</si>
  <si>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</si>
  <si>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</si>
  <si>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</si>
  <si>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</si>
  <si>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</si>
  <si>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</si>
  <si>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</si>
  <si>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</si>
  <si>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</si>
  <si>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</si>
  <si>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</si>
  <si>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</si>
  <si>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</si>
  <si>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</si>
  <si>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</si>
  <si>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</si>
  <si>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</si>
  <si>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</si>
  <si>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</si>
  <si>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</si>
  <si>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</si>
  <si>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</si>
  <si>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</si>
  <si>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</si>
  <si>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</si>
  <si>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</si>
  <si>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</si>
  <si>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</si>
  <si>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</si>
  <si>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</si>
  <si>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</si>
  <si>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</si>
  <si>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</si>
  <si>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</si>
  <si>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</si>
  <si>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</si>
  <si>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</si>
  <si>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</si>
  <si>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</si>
  <si>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</si>
  <si>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</si>
  <si>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</si>
  <si>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</si>
  <si>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</si>
  <si>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</si>
  <si>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</si>
  <si>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</si>
  <si>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</si>
  <si>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</si>
  <si>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</si>
  <si>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</si>
  <si>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</si>
  <si>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</si>
  <si>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</si>
  <si>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</si>
  <si>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</si>
  <si>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</si>
  <si>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</si>
  <si>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</si>
  <si>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</si>
  <si>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</si>
  <si>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</si>
  <si>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</si>
  <si>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</si>
  <si>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</si>
  <si>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</si>
  <si>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</si>
  <si>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</si>
  <si>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</si>
  <si>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</si>
  <si>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</si>
  <si>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</si>
  <si>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</si>
  <si>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</si>
  <si>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</si>
  <si>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</si>
  <si>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</si>
  <si>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</si>
  <si>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</si>
  <si>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</si>
  <si>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</si>
  <si>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</si>
  <si>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</si>
  <si>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</si>
  <si>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</si>
  <si>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</si>
  <si>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</si>
  <si>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</si>
  <si>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</si>
  <si>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</si>
  <si>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</si>
  <si>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</si>
  <si>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</si>
  <si>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</si>
  <si>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</si>
  <si>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</si>
  <si>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</si>
  <si>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</si>
  <si>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</si>
  <si>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</si>
  <si>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</si>
  <si>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</si>
  <si>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</si>
  <si>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</si>
  <si>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</si>
  <si>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</si>
  <si>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</si>
  <si>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</si>
  <si>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</si>
  <si>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</si>
  <si>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</si>
  <si>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</si>
  <si>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</si>
  <si>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</si>
  <si>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</si>
  <si>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</si>
  <si>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</si>
  <si>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</si>
  <si>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</si>
  <si>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</si>
  <si>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</si>
  <si>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</si>
  <si>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</si>
  <si>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</si>
  <si>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</si>
  <si>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</si>
  <si>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</si>
  <si>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</si>
  <si>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</si>
  <si>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</si>
  <si>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</si>
  <si>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</si>
  <si>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</si>
  <si>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</si>
  <si>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</si>
  <si>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</si>
  <si>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</si>
  <si>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</si>
  <si>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</si>
  <si>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</si>
  <si>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</si>
  <si>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</si>
  <si>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</si>
  <si>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</si>
  <si>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</si>
  <si>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</si>
  <si>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</si>
  <si>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</si>
  <si>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</si>
  <si>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</si>
  <si>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</si>
  <si>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</si>
  <si>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</si>
  <si>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</si>
  <si>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</si>
  <si>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</si>
  <si>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</si>
  <si>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</si>
  <si>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</si>
  <si>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</si>
  <si>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</si>
  <si>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</si>
  <si>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</si>
  <si>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</si>
  <si>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</si>
  <si>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</si>
  <si>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</si>
  <si>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</si>
  <si>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</si>
  <si>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</si>
  <si>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</si>
  <si>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</si>
  <si>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</si>
  <si>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</si>
  <si>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</si>
  <si>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</si>
  <si>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</si>
  <si>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</si>
  <si>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</si>
  <si>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</si>
  <si>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</si>
  <si>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</si>
  <si>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</si>
  <si>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</si>
  <si>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</si>
  <si>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</si>
  <si>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</si>
  <si>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</si>
  <si>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</si>
  <si>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</si>
  <si>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</si>
  <si>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</si>
  <si>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</si>
  <si>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</si>
  <si>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</si>
  <si>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</si>
  <si>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</si>
  <si>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</si>
  <si>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</si>
  <si>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</si>
  <si>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</si>
  <si>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</si>
  <si>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</si>
  <si>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</si>
  <si>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</si>
  <si>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</si>
  <si>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</si>
  <si>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</si>
  <si>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</si>
  <si>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</si>
  <si>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</si>
  <si>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</si>
  <si>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</si>
  <si>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</si>
  <si>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</si>
  <si>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</si>
  <si>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</si>
  <si>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</si>
  <si>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</si>
  <si>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</si>
  <si>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</si>
  <si>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</si>
  <si>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</si>
  <si>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</si>
  <si>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</si>
  <si>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</si>
  <si>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</si>
  <si>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</si>
  <si>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</si>
  <si>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</si>
  <si>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</si>
  <si>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</si>
  <si>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</si>
  <si>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</si>
  <si>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</si>
  <si>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</si>
  <si>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</si>
  <si>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</si>
  <si>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</si>
  <si>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</si>
  <si>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</si>
  <si>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</si>
  <si>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</si>
  <si>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</si>
  <si>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</si>
  <si>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</si>
  <si>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</si>
  <si>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</si>
  <si>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</si>
  <si>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</si>
  <si>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</si>
  <si>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</si>
  <si>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</si>
  <si>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</si>
  <si>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</si>
  <si>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</si>
  <si>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</si>
  <si>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</si>
  <si>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</si>
  <si>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</si>
  <si>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</si>
  <si>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</si>
  <si>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</si>
  <si>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</si>
  <si>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</si>
  <si>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</si>
  <si>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</si>
  <si>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</si>
  <si>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</si>
  <si>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</si>
  <si>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</si>
  <si>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</si>
  <si>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</si>
  <si>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</si>
  <si>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</si>
  <si>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</si>
  <si>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</si>
  <si>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</si>
  <si>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</si>
  <si>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</si>
  <si>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</si>
  <si>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</si>
  <si>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</si>
  <si>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</si>
  <si>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</si>
  <si>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</si>
  <si>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</si>
  <si>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</si>
  <si>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</si>
  <si>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</si>
  <si>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</si>
  <si>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</si>
  <si>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</si>
  <si>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</si>
  <si>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</si>
  <si>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</si>
  <si>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</si>
  <si>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</si>
  <si>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</si>
  <si>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</si>
  <si>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</si>
  <si>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</si>
  <si>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</si>
  <si>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</si>
  <si>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</si>
  <si>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</si>
  <si>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</si>
  <si>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</si>
  <si>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</si>
  <si>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</si>
  <si>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</si>
  <si>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</si>
  <si>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</si>
  <si>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</si>
  <si>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</si>
  <si>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</si>
  <si>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</si>
  <si>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</si>
  <si>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</si>
  <si>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</si>
  <si>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</si>
  <si>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</si>
  <si>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</si>
  <si>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</si>
  <si>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</si>
  <si>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</si>
  <si>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</si>
  <si>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</si>
  <si>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</si>
  <si>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</si>
  <si>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</si>
  <si>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</si>
  <si>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</si>
  <si>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</si>
  <si>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</si>
  <si>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</si>
  <si>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</si>
  <si>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</si>
  <si>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</si>
  <si>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</si>
  <si>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</si>
  <si>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</si>
  <si>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</si>
  <si>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</si>
  <si>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</si>
  <si>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</si>
  <si>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</si>
  <si>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</si>
  <si>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</si>
  <si>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</si>
  <si>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</si>
  <si>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</si>
  <si>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</si>
  <si>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</si>
  <si>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</si>
  <si>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</si>
  <si>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</si>
  <si>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</si>
  <si>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</si>
  <si>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</si>
  <si>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</si>
  <si>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</si>
  <si>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</si>
  <si>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</si>
  <si>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</si>
  <si>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</si>
  <si>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</si>
  <si>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</si>
  <si>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</si>
  <si>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</si>
  <si>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</si>
  <si>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</si>
  <si>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</si>
  <si>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</si>
  <si>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</si>
  <si>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</si>
  <si>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</si>
  <si>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</si>
  <si>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</si>
  <si>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</si>
  <si>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</si>
  <si>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</si>
  <si>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</si>
  <si>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</si>
  <si>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</si>
  <si>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</si>
  <si>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</si>
  <si>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</si>
  <si>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</si>
  <si>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</si>
  <si>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</si>
  <si>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</si>
  <si>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</si>
  <si>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</si>
  <si>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</si>
  <si>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</si>
  <si>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</si>
  <si>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</si>
  <si>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</si>
  <si>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</si>
  <si>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</si>
  <si>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</si>
  <si>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</si>
  <si>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</si>
  <si>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</si>
  <si>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</si>
  <si>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</si>
  <si>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</si>
  <si>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</si>
  <si>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</si>
  <si>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</si>
  <si>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</si>
  <si>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</si>
  <si>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</si>
  <si>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</si>
  <si>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</si>
  <si>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</si>
  <si>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</si>
  <si>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</si>
  <si>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</si>
  <si>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</si>
  <si>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</si>
  <si>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</si>
  <si>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</si>
  <si>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</si>
  <si>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</si>
  <si>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</si>
  <si>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</si>
  <si>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</si>
  <si>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</si>
  <si>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</si>
  <si>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</si>
  <si>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</si>
  <si>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</si>
  <si>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</si>
  <si>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</si>
  <si>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</si>
  <si>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</si>
  <si>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</si>
  <si>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</si>
  <si>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</si>
  <si>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</si>
  <si>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</si>
  <si>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</si>
  <si>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</si>
  <si>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</si>
  <si>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</si>
  <si>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</si>
  <si>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</si>
  <si>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</si>
  <si>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</si>
  <si>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</si>
  <si>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</si>
  <si>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</si>
  <si>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</si>
  <si>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</si>
  <si>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</si>
  <si>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</si>
  <si>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</si>
  <si>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</si>
  <si>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</si>
  <si>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</si>
  <si>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</si>
  <si>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</si>
  <si>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</si>
  <si>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</si>
  <si>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</si>
  <si>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</si>
  <si>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</si>
  <si>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</si>
  <si>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</si>
  <si>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</si>
  <si>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</si>
  <si>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</si>
  <si>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</si>
  <si>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</si>
  <si>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</si>
  <si>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</si>
  <si>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</si>
  <si>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</si>
  <si>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</si>
  <si>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</si>
  <si>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</si>
  <si>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</si>
  <si>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</si>
  <si>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</si>
  <si>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</si>
  <si>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</si>
  <si>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</si>
  <si>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</si>
  <si>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</si>
  <si>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</si>
  <si>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</si>
  <si>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</si>
  <si>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</si>
  <si>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</si>
  <si>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</si>
  <si>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</si>
  <si>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</si>
  <si>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</si>
  <si>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</si>
  <si>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</si>
  <si>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</si>
  <si>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</si>
  <si>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</si>
  <si>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</si>
  <si>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</si>
  <si>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</si>
  <si>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</si>
  <si>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</si>
  <si>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</si>
  <si>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</si>
  <si>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</si>
  <si>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</si>
  <si>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</si>
  <si>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</si>
  <si>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</si>
  <si>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</si>
  <si>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</si>
  <si>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</si>
  <si>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</si>
  <si>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</si>
  <si>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</si>
  <si>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</si>
  <si>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</si>
  <si>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</si>
  <si>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</si>
  <si>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</si>
  <si>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</si>
  <si>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</si>
  <si>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</si>
  <si>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</si>
  <si>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</si>
  <si>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</si>
  <si>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</si>
  <si>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</si>
  <si>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</si>
  <si>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</si>
  <si>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</si>
  <si>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</si>
  <si>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</si>
  <si>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</si>
  <si>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</si>
  <si>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</si>
  <si>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</si>
  <si>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</si>
  <si>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</si>
  <si>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</si>
  <si>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</si>
  <si>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</si>
  <si>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</si>
  <si>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</si>
  <si>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</si>
  <si>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</si>
  <si>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</si>
  <si>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</si>
  <si>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</si>
  <si>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</si>
  <si>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</si>
  <si>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</si>
  <si>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</si>
  <si>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</si>
  <si>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</si>
  <si>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</si>
  <si>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</si>
  <si>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</si>
  <si>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</si>
  <si>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</si>
  <si>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</si>
  <si>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</si>
  <si>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</si>
  <si>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</si>
  <si>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</si>
  <si>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</si>
  <si>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</si>
  <si>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</si>
  <si>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</si>
  <si>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</si>
  <si>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</si>
  <si>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</si>
  <si>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</si>
  <si>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</si>
  <si>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</si>
  <si>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</si>
  <si>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</si>
  <si>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</si>
  <si>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</si>
  <si>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</si>
  <si>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</si>
  <si>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</si>
  <si>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</si>
  <si>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</si>
  <si>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</si>
  <si>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</si>
  <si>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</si>
  <si>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</si>
  <si>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</si>
  <si>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</si>
  <si>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</si>
  <si>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</si>
  <si>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</si>
  <si>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</si>
  <si>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</si>
  <si>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</si>
  <si>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</si>
  <si>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</si>
  <si>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</si>
  <si>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</si>
  <si>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</si>
  <si>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</si>
  <si>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</si>
  <si>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</si>
  <si>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</si>
  <si>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</si>
  <si>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</si>
  <si>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</si>
  <si>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</si>
  <si>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</si>
  <si>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</si>
  <si>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</si>
  <si>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</si>
  <si>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</si>
  <si>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</si>
  <si>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</si>
  <si>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</si>
  <si>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</si>
  <si>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</si>
  <si>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</si>
  <si>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</si>
  <si>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</si>
  <si>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</si>
  <si>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</si>
  <si>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</si>
  <si>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</si>
  <si>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</si>
  <si>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</si>
  <si>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</si>
  <si>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</si>
  <si>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</si>
  <si>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</si>
  <si>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</si>
  <si>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</si>
  <si>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</si>
  <si>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</si>
  <si>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</si>
  <si>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</si>
  <si>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</si>
  <si>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</si>
  <si>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</si>
  <si>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</si>
  <si>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</si>
  <si>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</si>
  <si>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</si>
  <si>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</si>
  <si>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</si>
  <si>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</si>
  <si>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</si>
  <si>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</si>
  <si>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</si>
  <si>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</si>
  <si>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</si>
  <si>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</si>
  <si>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</si>
  <si>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</si>
  <si>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</si>
  <si>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</si>
  <si>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</si>
  <si>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</si>
  <si>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</si>
  <si>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</si>
  <si>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</si>
  <si>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</si>
  <si>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</si>
  <si>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</si>
  <si>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</si>
  <si>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</si>
  <si>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</si>
  <si>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</si>
  <si>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</si>
  <si>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</si>
  <si>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</si>
  <si>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</si>
  <si>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</si>
  <si>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</si>
  <si>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</si>
  <si>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</si>
  <si>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</si>
  <si>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</si>
  <si>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</si>
  <si>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</si>
  <si>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</si>
  <si>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</si>
  <si>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</si>
  <si>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</si>
  <si>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</si>
  <si>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</si>
  <si>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</si>
  <si>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</si>
  <si>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</si>
  <si>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</si>
  <si>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</si>
  <si>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</si>
  <si>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</si>
  <si>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</si>
  <si>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</si>
  <si>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</si>
  <si>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</si>
  <si>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</si>
  <si>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</si>
  <si>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</si>
  <si>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</si>
  <si>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</si>
  <si>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</si>
  <si>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</si>
  <si>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</si>
  <si>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</si>
  <si>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</si>
  <si>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</si>
  <si>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</si>
  <si>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</si>
  <si>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</si>
  <si>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</si>
  <si>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</si>
  <si>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</si>
  <si>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</si>
  <si>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</si>
  <si>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</si>
  <si>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</si>
  <si>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</si>
  <si>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</si>
  <si>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</si>
  <si>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</si>
  <si>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</si>
  <si>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</si>
  <si>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</si>
  <si>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</si>
  <si>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</si>
  <si>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</si>
  <si>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</si>
  <si>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</si>
  <si>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</si>
  <si>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</si>
  <si>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</si>
  <si>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</si>
  <si>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</si>
  <si>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</si>
  <si>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</si>
  <si>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</si>
  <si>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</si>
  <si>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</si>
  <si>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</si>
  <si>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</si>
  <si>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</si>
  <si>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</si>
  <si>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</si>
  <si>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</si>
  <si>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</si>
  <si>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</si>
  <si>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</si>
  <si>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</si>
  <si>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</si>
  <si>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</si>
  <si>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</si>
  <si>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</si>
  <si>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</si>
  <si>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</si>
  <si>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</si>
  <si>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</si>
  <si>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</si>
  <si>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</si>
  <si>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</si>
  <si>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</si>
  <si>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</si>
  <si>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</si>
  <si>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</si>
  <si>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</si>
  <si>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</si>
  <si>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</si>
  <si>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</si>
  <si>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</si>
  <si>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</si>
  <si>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</si>
  <si>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</si>
  <si>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</si>
  <si>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</si>
  <si>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</si>
  <si>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</si>
  <si>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</si>
  <si>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</si>
  <si>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</si>
  <si>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</si>
  <si>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</si>
  <si>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</si>
  <si>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</si>
  <si>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</si>
  <si>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</si>
  <si>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</si>
  <si>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</si>
  <si>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</si>
  <si>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</si>
  <si>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</si>
  <si>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</si>
  <si>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</si>
  <si>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</si>
  <si>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</si>
  <si>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</si>
  <si>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</si>
  <si>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</si>
  <si>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</si>
  <si>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</si>
  <si>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</si>
  <si>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</si>
  <si>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</si>
  <si>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</si>
  <si>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</si>
  <si>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</si>
  <si>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</si>
  <si>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</si>
  <si>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</si>
  <si>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</si>
  <si>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</si>
  <si>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</si>
  <si>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</si>
  <si>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</si>
  <si>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</si>
  <si>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</si>
  <si>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</si>
  <si>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</si>
  <si>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</si>
  <si>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</si>
  <si>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</si>
  <si>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</si>
  <si>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</si>
  <si>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</si>
  <si>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</si>
  <si>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</si>
  <si>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</si>
  <si>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</si>
  <si>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</si>
  <si>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</si>
  <si>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</si>
  <si>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</si>
  <si>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</si>
  <si>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</si>
  <si>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</si>
  <si>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</si>
  <si>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</si>
  <si>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</si>
  <si>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</si>
  <si>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</si>
  <si>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</si>
  <si>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</si>
  <si>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</si>
  <si>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</si>
  <si>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</si>
  <si>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</si>
  <si>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</si>
  <si>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</si>
  <si>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</si>
  <si>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</si>
  <si>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</si>
  <si>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</si>
  <si>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</si>
  <si>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</si>
  <si>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</si>
  <si>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</si>
  <si>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</si>
  <si>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</si>
  <si>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</si>
  <si>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</si>
  <si>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</si>
  <si>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</si>
  <si>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</si>
  <si>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</si>
  <si>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</si>
  <si>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</si>
  <si>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</si>
  <si>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</si>
  <si>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</si>
  <si>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</si>
  <si>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</si>
  <si>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</si>
  <si>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</si>
  <si>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</si>
  <si>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</si>
  <si>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</si>
  <si>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</si>
  <si>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</si>
  <si>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</si>
  <si>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</si>
  <si>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</si>
  <si>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</si>
  <si>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</si>
  <si>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</si>
  <si>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</si>
  <si>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</si>
  <si>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</si>
  <si>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</si>
  <si>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</si>
  <si>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</si>
  <si>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</si>
  <si>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</si>
  <si>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</si>
  <si>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</si>
  <si>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</si>
  <si>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</si>
  <si>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</si>
  <si>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</si>
  <si>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</si>
  <si>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</si>
  <si>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</si>
  <si>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</si>
  <si>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</si>
  <si>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</si>
  <si>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</si>
  <si>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</si>
  <si>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</si>
  <si>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</si>
  <si>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</si>
  <si>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</si>
  <si>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</si>
  <si>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</si>
  <si>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</si>
  <si>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</si>
  <si>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</si>
  <si>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</si>
  <si>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</si>
  <si>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</si>
  <si>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</si>
  <si>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</si>
  <si>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</si>
  <si>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</si>
  <si>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</si>
  <si>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</si>
  <si>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</si>
  <si>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</si>
  <si>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</si>
  <si>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</si>
  <si>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</si>
  <si>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</si>
  <si>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</si>
  <si>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</si>
  <si>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</si>
  <si>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</si>
  <si>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</si>
  <si>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</si>
  <si>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</si>
  <si>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</si>
  <si>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</si>
  <si>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</si>
  <si>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</si>
  <si>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</si>
  <si>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</si>
  <si>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</si>
  <si>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</si>
  <si>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</si>
  <si>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</si>
  <si>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</si>
  <si>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</si>
  <si>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</si>
  <si>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</si>
  <si>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</si>
  <si>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</si>
  <si>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</si>
  <si>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</si>
  <si>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</si>
  <si>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</si>
  <si>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</si>
  <si>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</si>
  <si>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</si>
  <si>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</si>
  <si>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</si>
  <si>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</si>
  <si>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</si>
  <si>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</si>
  <si>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</si>
  <si>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</si>
  <si>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</si>
  <si>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</si>
  <si>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</si>
  <si>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</si>
  <si>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</si>
  <si>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</si>
  <si>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</si>
  <si>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</si>
  <si>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</si>
  <si>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</si>
  <si>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</si>
  <si>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</si>
  <si>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</si>
  <si>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</si>
  <si>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</si>
  <si>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</si>
  <si>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</si>
  <si>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</si>
  <si>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</si>
  <si>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</si>
  <si>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</si>
  <si>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</si>
  <si>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</si>
  <si>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</si>
  <si>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</si>
  <si>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</si>
  <si>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</si>
  <si>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</si>
  <si>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</si>
  <si>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</si>
  <si>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</si>
  <si>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</si>
  <si>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</si>
  <si>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</si>
  <si>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</si>
  <si>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</si>
  <si>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</si>
  <si>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</si>
  <si>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</si>
  <si>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</si>
  <si>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</si>
  <si>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</si>
  <si>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</si>
  <si>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</si>
  <si>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</si>
  <si>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</si>
  <si>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</si>
  <si>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</si>
  <si>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</si>
  <si>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</si>
  <si>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</si>
  <si>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</si>
  <si>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</si>
  <si>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</si>
  <si>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</si>
  <si>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</si>
  <si>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</si>
  <si>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</si>
  <si>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</si>
  <si>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</si>
  <si>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</si>
  <si>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</si>
  <si>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</si>
  <si>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</si>
  <si>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</si>
  <si>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</si>
  <si>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</si>
  <si>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</si>
  <si>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</si>
  <si>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</si>
  <si>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</si>
  <si>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</si>
  <si>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</si>
  <si>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</si>
  <si>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</si>
  <si>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</si>
  <si>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</si>
  <si>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</si>
  <si>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</si>
  <si>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</si>
  <si>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</si>
  <si>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</si>
  <si>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</si>
  <si>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</si>
  <si>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</si>
  <si>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</si>
  <si>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</si>
  <si>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</si>
  <si>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</si>
  <si>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</si>
  <si>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</si>
  <si>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</si>
  <si>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</si>
  <si>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</si>
  <si>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</si>
  <si>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</si>
  <si>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</si>
  <si>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</si>
  <si>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</si>
  <si>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</si>
  <si>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</si>
  <si>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</si>
  <si>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</si>
  <si>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</si>
  <si>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</si>
  <si>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</si>
  <si>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</si>
  <si>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</si>
  <si>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</si>
  <si>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</si>
  <si>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</si>
  <si>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</si>
  <si>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</si>
  <si>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</si>
  <si>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</si>
  <si>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</si>
  <si>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</si>
  <si>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</si>
  <si>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</si>
  <si>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</si>
  <si>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</si>
  <si>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</si>
  <si>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</si>
  <si>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</si>
  <si>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</si>
  <si>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</si>
  <si>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</si>
  <si>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</si>
  <si>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</si>
  <si>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</si>
  <si>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</si>
  <si>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</si>
  <si>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</si>
  <si>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</si>
  <si>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</si>
  <si>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</si>
  <si>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</si>
  <si>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</si>
  <si>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</si>
  <si>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</si>
  <si>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</si>
  <si>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</si>
  <si>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</si>
  <si>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</si>
  <si>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</si>
  <si>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</si>
  <si>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</si>
  <si>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</si>
  <si>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</si>
  <si>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</si>
  <si>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</si>
  <si>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</si>
  <si>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</si>
  <si>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</si>
  <si>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</si>
  <si>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</si>
  <si>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</si>
  <si>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</si>
  <si>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</si>
  <si>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</si>
  <si>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</si>
  <si>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</si>
  <si>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</si>
  <si>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</si>
  <si>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</si>
  <si>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</si>
  <si>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</si>
  <si>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</si>
  <si>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</si>
  <si>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</si>
  <si>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</si>
  <si>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</si>
  <si>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</si>
  <si>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</si>
  <si>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</si>
  <si>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</si>
  <si>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</si>
  <si>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</si>
  <si>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</si>
  <si>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</si>
  <si>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</si>
  <si>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</si>
  <si>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</si>
  <si>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</si>
  <si>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</si>
  <si>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</si>
  <si>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</si>
  <si>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</si>
  <si>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</si>
  <si>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</si>
  <si>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</si>
  <si>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</si>
  <si>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</si>
  <si>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</si>
  <si>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</si>
  <si>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</si>
  <si>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</si>
  <si>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</si>
  <si>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</si>
  <si>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</si>
  <si>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</si>
  <si>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</si>
  <si>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</si>
  <si>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</si>
  <si>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</si>
  <si>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</si>
  <si>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</si>
  <si>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</si>
  <si>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</si>
  <si>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</si>
  <si>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</si>
  <si>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</si>
  <si>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</si>
  <si>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</si>
  <si>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</si>
  <si>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</si>
  <si>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</si>
  <si>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</si>
  <si>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</si>
  <si>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</si>
  <si>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</si>
  <si>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</si>
  <si>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</si>
  <si>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</si>
  <si>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</si>
  <si>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</si>
  <si>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</si>
  <si>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</si>
  <si>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</si>
  <si>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</si>
  <si>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</si>
  <si>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</si>
  <si>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</si>
  <si>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</si>
  <si>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</si>
  <si>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</si>
  <si>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</si>
  <si>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</si>
  <si>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</si>
  <si>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</si>
  <si>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</si>
  <si>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</si>
  <si>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</si>
  <si>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</si>
  <si>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</si>
  <si>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</si>
  <si>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</si>
  <si>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</si>
  <si>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</si>
  <si>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</si>
  <si>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</si>
  <si>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</si>
  <si>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</si>
  <si>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</si>
  <si>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</si>
  <si>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</si>
  <si>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</si>
  <si>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</si>
  <si>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</si>
  <si>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</si>
  <si>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</si>
  <si>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</si>
  <si>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</si>
  <si>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</si>
  <si>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</si>
  <si>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</si>
  <si>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</si>
  <si>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</si>
  <si>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</si>
  <si>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</si>
  <si>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</si>
  <si>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</si>
  <si>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</si>
  <si>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</si>
  <si>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</si>
  <si>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</si>
  <si>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</si>
  <si>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</si>
  <si>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</si>
  <si>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</si>
  <si>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</si>
  <si>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</si>
  <si>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</si>
  <si>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</si>
  <si>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</si>
  <si>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</si>
  <si>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</si>
  <si>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</si>
  <si>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</si>
  <si>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</si>
  <si>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</si>
  <si>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</si>
  <si>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</si>
  <si>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</si>
  <si>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</si>
  <si>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</si>
  <si>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</si>
  <si>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</si>
  <si>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</si>
  <si>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</si>
  <si>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</si>
  <si>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</si>
  <si>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</si>
  <si>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</si>
  <si>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</si>
  <si>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</si>
  <si>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</si>
  <si>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</si>
  <si>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</si>
  <si>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</si>
  <si>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</si>
  <si>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</si>
  <si>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</si>
  <si>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</si>
  <si>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</si>
  <si>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</si>
  <si>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</si>
  <si>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</si>
  <si>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</si>
  <si>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</si>
  <si>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</si>
  <si>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</si>
  <si>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</si>
  <si>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</si>
  <si>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</si>
  <si>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</si>
  <si>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</si>
  <si>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</si>
  <si>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</si>
  <si>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</si>
  <si>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</si>
  <si>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</si>
  <si>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</si>
  <si>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</si>
  <si>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</si>
  <si>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</si>
  <si>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</si>
  <si>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</si>
  <si>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</si>
  <si>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</si>
  <si>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</si>
  <si>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</si>
  <si>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</si>
  <si>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</si>
  <si>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</si>
  <si>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</si>
  <si>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</si>
  <si>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</si>
  <si>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</si>
  <si>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</si>
  <si>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</si>
  <si>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</si>
  <si>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</si>
  <si>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</si>
  <si>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</si>
  <si>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</si>
  <si>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</si>
  <si>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</si>
  <si>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</si>
  <si>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</si>
  <si>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</si>
  <si>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</si>
  <si>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</si>
  <si>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</si>
  <si>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</si>
  <si>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</si>
  <si>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</si>
  <si>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</si>
  <si>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</si>
  <si>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</si>
  <si>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</si>
  <si>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</si>
  <si>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</si>
  <si>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</si>
  <si>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</si>
  <si>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</si>
  <si>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</si>
  <si>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</si>
  <si>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</si>
  <si>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</si>
  <si>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</si>
  <si>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</si>
  <si>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</si>
  <si>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</si>
  <si>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</si>
  <si>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</si>
  <si>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</si>
  <si>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</si>
  <si>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</si>
  <si>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</si>
  <si>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</si>
  <si>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</si>
  <si>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</si>
  <si>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</si>
  <si>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</si>
  <si>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</si>
  <si>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</si>
  <si>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</si>
  <si>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</si>
  <si>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</si>
  <si>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</si>
  <si>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</si>
  <si>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</si>
  <si>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</si>
  <si>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</si>
  <si>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</si>
  <si>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</si>
  <si>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</si>
  <si>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</si>
  <si>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</si>
  <si>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</si>
  <si>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</si>
  <si>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</si>
  <si>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</si>
  <si>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</si>
  <si>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</si>
  <si>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</si>
  <si>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</si>
  <si>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</si>
  <si>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</si>
  <si>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</si>
  <si>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</si>
  <si>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</si>
  <si>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</si>
  <si>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</si>
  <si>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</si>
  <si>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</si>
  <si>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</si>
  <si>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</si>
  <si>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</si>
  <si>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</si>
  <si>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</si>
  <si>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</si>
  <si>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</si>
  <si>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</si>
  <si>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</si>
  <si>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</si>
  <si>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</si>
  <si>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</si>
  <si>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</si>
  <si>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</si>
  <si>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</si>
  <si>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</si>
  <si>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</si>
  <si>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</si>
  <si>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</si>
  <si>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</si>
  <si>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</si>
  <si>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</si>
  <si>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</si>
  <si>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</si>
  <si>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</si>
  <si>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</si>
  <si>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</si>
  <si>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</si>
  <si>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</si>
  <si>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</si>
  <si>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</si>
  <si>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</si>
  <si>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</si>
  <si>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</si>
  <si>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</si>
  <si>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</si>
  <si>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</si>
  <si>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</si>
  <si>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</si>
  <si>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</si>
  <si>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</si>
  <si>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</si>
  <si>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</si>
  <si>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</si>
  <si>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</si>
  <si>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</si>
  <si>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</si>
  <si>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</si>
  <si>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</si>
  <si>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</si>
  <si>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</si>
  <si>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</si>
  <si>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</si>
  <si>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</si>
  <si>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</si>
  <si>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</si>
  <si>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</si>
  <si>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</si>
  <si>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</si>
  <si>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</si>
  <si>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</si>
  <si>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</si>
  <si>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</si>
  <si>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</si>
  <si>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</si>
  <si>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</si>
  <si>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</si>
  <si>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</si>
  <si>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</si>
  <si>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</si>
  <si>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</si>
  <si>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</si>
  <si>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</si>
  <si>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</si>
  <si>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</si>
  <si>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</si>
  <si>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</si>
  <si>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</si>
  <si>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</si>
  <si>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</si>
  <si>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</si>
  <si>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</si>
  <si>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</si>
  <si>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</si>
  <si>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</si>
  <si>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</si>
  <si>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</si>
  <si>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</si>
  <si>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</si>
  <si>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</si>
  <si>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</si>
  <si>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</si>
  <si>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</si>
  <si>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</si>
  <si>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</si>
  <si>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</si>
  <si>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</si>
  <si>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</si>
  <si>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</si>
  <si>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</si>
  <si>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</si>
  <si>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</si>
  <si>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</si>
  <si>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</si>
  <si>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</si>
  <si>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</si>
  <si>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</si>
  <si>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</si>
  <si>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</si>
  <si>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</si>
  <si>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</si>
  <si>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</si>
  <si>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</si>
  <si>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</si>
  <si>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</si>
  <si>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</si>
  <si>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</si>
  <si>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</si>
  <si>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</si>
  <si>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</si>
  <si>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</si>
  <si>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</si>
  <si>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</si>
  <si>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</si>
  <si>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</si>
  <si>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</si>
  <si>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</si>
  <si>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</si>
  <si>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</si>
  <si>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</si>
  <si>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</si>
  <si>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</si>
  <si>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</si>
  <si>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</si>
  <si>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</si>
  <si>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</si>
  <si>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</si>
  <si>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</si>
  <si>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</si>
  <si>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</si>
  <si>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</si>
  <si>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</si>
  <si>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</si>
  <si>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</si>
  <si>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</si>
  <si>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</si>
  <si>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</si>
  <si>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</si>
  <si>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</si>
  <si>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</si>
  <si>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</si>
  <si>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</si>
  <si>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</si>
  <si>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</si>
  <si>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</si>
  <si>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</si>
  <si>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</si>
  <si>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</si>
  <si>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</si>
  <si>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</si>
  <si>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</si>
  <si>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</si>
  <si>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</si>
  <si>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</si>
  <si>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</si>
  <si>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</si>
  <si>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</si>
  <si>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</si>
  <si>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</si>
  <si>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</si>
  <si>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</si>
  <si>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</si>
  <si>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</si>
  <si>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</si>
  <si>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</si>
  <si>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</si>
  <si>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</si>
  <si>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</si>
  <si>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</si>
  <si>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</si>
  <si>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</si>
  <si>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</si>
  <si>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</si>
  <si>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</si>
  <si>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</si>
  <si>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</si>
  <si>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</si>
  <si>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</si>
  <si>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</si>
  <si>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</si>
  <si>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</si>
  <si>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</si>
  <si>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</si>
  <si>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</si>
  <si>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</si>
  <si>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</si>
  <si>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</si>
  <si>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</si>
  <si>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</si>
  <si>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</si>
  <si>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</si>
  <si>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</si>
  <si>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</si>
  <si>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</si>
  <si>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</si>
  <si>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</si>
  <si>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</si>
  <si>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</si>
  <si>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</si>
  <si>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</si>
  <si>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</si>
  <si>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</si>
  <si>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</si>
  <si>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</si>
  <si>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</si>
  <si>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</si>
  <si>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</si>
  <si>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</si>
  <si>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</si>
  <si>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</si>
  <si>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</si>
  <si>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</si>
  <si>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</si>
  <si>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</si>
  <si>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</si>
  <si>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</si>
  <si>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</si>
  <si>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</si>
  <si>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</si>
  <si>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</si>
  <si>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</si>
  <si>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</si>
  <si>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</si>
  <si>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</si>
  <si>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</si>
  <si>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</si>
  <si>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</si>
  <si>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</si>
  <si>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</si>
  <si>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</si>
  <si>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</si>
  <si>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</si>
  <si>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</si>
  <si>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</si>
  <si>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</si>
  <si>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</si>
  <si>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</si>
  <si>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</si>
  <si>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</si>
  <si>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</si>
  <si>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</si>
  <si>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</si>
  <si>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</si>
  <si>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</si>
  <si>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</si>
  <si>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</si>
  <si>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</si>
  <si>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</si>
  <si>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</si>
  <si>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</si>
  <si>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</si>
  <si>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</si>
  <si>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</si>
  <si>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</si>
  <si>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</si>
  <si>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</si>
  <si>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</si>
  <si>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</si>
  <si>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</si>
  <si>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</si>
  <si>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</si>
  <si>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</si>
  <si>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</si>
  <si>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</si>
  <si>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</si>
  <si>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</si>
  <si>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</si>
  <si>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</si>
  <si>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</si>
  <si>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</si>
  <si>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</si>
  <si>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</si>
  <si>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</si>
  <si>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</si>
  <si>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</si>
  <si>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</si>
  <si>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</si>
  <si>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</si>
  <si>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</si>
  <si>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</si>
  <si>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</si>
  <si>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</si>
  <si>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</si>
  <si>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</si>
  <si>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</si>
  <si>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</si>
  <si>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</si>
  <si>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</si>
  <si>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</si>
  <si>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</si>
  <si>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</si>
  <si>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</si>
  <si>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</si>
  <si>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</si>
  <si>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</si>
  <si>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</si>
  <si>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</si>
  <si>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</si>
  <si>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</si>
  <si>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</si>
  <si>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</si>
  <si>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</si>
  <si>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</si>
  <si>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</si>
  <si>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</si>
  <si>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</si>
  <si>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</si>
  <si>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</si>
  <si>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</si>
  <si>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</si>
  <si>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</si>
  <si>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</si>
  <si>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</si>
  <si>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</si>
  <si>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</si>
  <si>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</si>
  <si>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</si>
  <si>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</si>
  <si>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</si>
  <si>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</si>
  <si>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</si>
  <si>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</si>
  <si>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</si>
  <si>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</si>
  <si>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</si>
  <si>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</si>
  <si>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</si>
  <si>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</si>
  <si>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</si>
  <si>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</si>
  <si>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</si>
  <si>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</si>
  <si>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</si>
  <si>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</si>
  <si>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</si>
  <si>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</si>
  <si>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</si>
  <si>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</si>
  <si>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</si>
  <si>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</si>
  <si>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</si>
  <si>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</si>
  <si>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</si>
  <si>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</si>
  <si>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</si>
  <si>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</si>
  <si>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</si>
  <si>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</si>
  <si>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</si>
  <si>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</si>
  <si>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</si>
  <si>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</si>
  <si>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</si>
  <si>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</si>
  <si>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</si>
  <si>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</si>
  <si>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</si>
  <si>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</si>
  <si>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</si>
  <si>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</si>
  <si>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</si>
  <si>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</si>
  <si>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</si>
  <si>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</si>
  <si>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</si>
  <si>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</si>
  <si>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</si>
  <si>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</si>
  <si>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</si>
  <si>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</si>
  <si>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</si>
  <si>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</si>
  <si>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</si>
  <si>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</si>
  <si>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</si>
  <si>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</si>
  <si>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</si>
  <si>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</si>
  <si>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</si>
  <si>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</si>
  <si>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</si>
  <si>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</si>
  <si>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</si>
  <si>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</si>
  <si>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</si>
  <si>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</si>
  <si>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</si>
  <si>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</si>
  <si>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</si>
  <si>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</si>
  <si>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</si>
  <si>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</si>
  <si>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</si>
  <si>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</si>
  <si>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</si>
  <si>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</si>
  <si>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</si>
  <si>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</si>
  <si>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</si>
  <si>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</si>
  <si>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</si>
  <si>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</si>
  <si>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</si>
  <si>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</si>
  <si>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</si>
  <si>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</si>
  <si>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</si>
  <si>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</si>
  <si>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</si>
  <si>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</si>
  <si>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</si>
  <si>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</si>
  <si>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</si>
  <si>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</si>
  <si>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</si>
  <si>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</si>
  <si>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</si>
  <si>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</si>
  <si>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</si>
  <si>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</si>
  <si>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</si>
  <si>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</si>
  <si>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</si>
  <si>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</si>
  <si>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</si>
  <si>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</si>
  <si>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</si>
  <si>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</si>
  <si>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</si>
  <si>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</si>
  <si>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</si>
  <si>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</si>
  <si>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</si>
  <si>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</si>
  <si>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</si>
  <si>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</si>
  <si>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</si>
  <si>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</si>
  <si>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</si>
  <si>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</si>
  <si>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</si>
  <si>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</si>
  <si>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</si>
  <si>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</si>
  <si>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</si>
  <si>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</si>
  <si>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</si>
  <si>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</si>
  <si>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</si>
  <si>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</si>
  <si>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</si>
  <si>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</si>
  <si>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</si>
  <si>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</si>
  <si>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</si>
  <si>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</si>
  <si>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</si>
  <si>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</si>
  <si>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</si>
  <si>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</si>
  <si>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</si>
  <si>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</si>
  <si>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</si>
  <si>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</si>
  <si>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</si>
  <si>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</si>
  <si>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</si>
  <si>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</si>
  <si>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</si>
  <si>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</si>
  <si>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</si>
  <si>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</si>
  <si>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</si>
  <si>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</si>
  <si>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</si>
  <si>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</si>
  <si>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</si>
  <si>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</si>
  <si>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</si>
  <si>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</si>
  <si>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</si>
  <si>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</si>
  <si>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</si>
  <si>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</si>
  <si>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</si>
  <si>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</si>
  <si>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</si>
  <si>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</si>
  <si>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</si>
  <si>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</si>
  <si>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</si>
  <si>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</si>
  <si>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</si>
  <si>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</si>
  <si>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</si>
  <si>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</si>
  <si>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</si>
  <si>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</si>
  <si>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</si>
  <si>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</si>
  <si>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</si>
  <si>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</si>
  <si>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</si>
  <si>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</si>
  <si>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</si>
  <si>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</si>
  <si>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</si>
  <si>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</si>
  <si>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</si>
  <si>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</si>
  <si>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</si>
  <si>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</si>
  <si>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</si>
  <si>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</si>
  <si>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</si>
  <si>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</si>
  <si>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</si>
  <si>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</si>
  <si>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</si>
  <si>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</si>
  <si>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</si>
  <si>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</si>
  <si>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</si>
  <si>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</si>
  <si>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</si>
  <si>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</si>
  <si>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</si>
  <si>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</si>
  <si>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</si>
  <si>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</si>
  <si>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</si>
  <si>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</si>
  <si>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</si>
  <si>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</si>
  <si>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</si>
  <si>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</si>
  <si>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</si>
  <si>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</si>
  <si>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</si>
  <si>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</si>
  <si>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</si>
  <si>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</si>
  <si>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</si>
  <si>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</si>
  <si>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</si>
  <si>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</si>
  <si>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</si>
  <si>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</si>
  <si>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</si>
  <si>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</si>
  <si>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</si>
  <si>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</si>
  <si>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</si>
  <si>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</si>
  <si>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</si>
  <si>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</si>
  <si>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</si>
  <si>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</si>
  <si>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</si>
  <si>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</si>
  <si>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</si>
  <si>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</si>
  <si>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</si>
  <si>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</si>
  <si>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</si>
  <si>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</si>
  <si>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</si>
  <si>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</si>
  <si>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</si>
  <si>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</si>
  <si>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</si>
  <si>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</si>
  <si>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</si>
  <si>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</si>
  <si>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</si>
  <si>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</si>
  <si>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</si>
  <si>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</si>
  <si>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</si>
  <si>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</si>
  <si>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</si>
  <si>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</si>
  <si>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</si>
  <si>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</si>
  <si>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</si>
  <si>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</si>
  <si>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</si>
  <si>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</si>
  <si>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</si>
  <si>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</si>
  <si>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</si>
  <si>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</si>
  <si>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</si>
  <si>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</si>
  <si>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</si>
  <si>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</si>
  <si>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</si>
  <si>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</si>
  <si>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</si>
  <si>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</si>
  <si>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</si>
  <si>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</si>
  <si>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</si>
  <si>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</si>
  <si>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</si>
  <si>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</si>
  <si>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</si>
  <si>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</si>
  <si>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</si>
  <si>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</si>
  <si>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</si>
  <si>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</si>
  <si>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</si>
  <si>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</si>
  <si>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</si>
  <si>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</si>
  <si>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</si>
  <si>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</si>
  <si>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</si>
  <si>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</si>
  <si>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</si>
  <si>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</si>
  <si>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</si>
  <si>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</si>
  <si>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</si>
  <si>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</si>
  <si>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</si>
  <si>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</si>
  <si>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</si>
  <si>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</si>
  <si>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</si>
  <si>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</si>
  <si>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</si>
  <si>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</si>
  <si>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</si>
  <si>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</si>
  <si>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</si>
  <si>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</si>
  <si>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</si>
  <si>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</si>
  <si>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</si>
  <si>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</si>
  <si>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</si>
  <si>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</si>
  <si>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</si>
  <si>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</si>
  <si>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</si>
  <si>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</si>
  <si>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</si>
  <si>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</si>
  <si>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</si>
  <si>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</si>
  <si>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</si>
  <si>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</si>
  <si>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</si>
  <si>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</si>
  <si>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</si>
  <si>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</si>
  <si>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</si>
  <si>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</si>
  <si>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</si>
  <si>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</si>
  <si>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</si>
  <si>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</si>
  <si>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</si>
  <si>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</si>
  <si>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</si>
  <si>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</si>
  <si>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</si>
  <si>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</si>
  <si>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</si>
  <si>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</si>
  <si>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</si>
  <si>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</si>
  <si>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</si>
  <si>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</si>
  <si>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</si>
  <si>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</si>
  <si>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</si>
  <si>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</si>
  <si>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</si>
  <si>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</si>
  <si>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</si>
  <si>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</si>
  <si>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</si>
  <si>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</si>
  <si>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</si>
  <si>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</si>
  <si>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</si>
  <si>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</si>
  <si>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</si>
  <si>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</si>
  <si>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</si>
  <si>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</si>
  <si>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</si>
  <si>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</si>
  <si>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</si>
  <si>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</si>
  <si>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</si>
  <si>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</si>
  <si>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</si>
  <si>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</si>
  <si>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</si>
  <si>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</si>
  <si>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</si>
  <si>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</si>
  <si>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</si>
  <si>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</si>
  <si>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</si>
  <si>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</si>
  <si>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</si>
  <si>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</si>
  <si>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</si>
  <si>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</si>
  <si>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</si>
  <si>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</si>
  <si>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</si>
  <si>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</si>
  <si>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</si>
  <si>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</si>
  <si>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</si>
  <si>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</si>
  <si>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</si>
  <si>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</si>
  <si>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</si>
  <si>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</si>
  <si>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</si>
  <si>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</si>
  <si>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</si>
  <si>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</si>
  <si>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</si>
  <si>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</si>
  <si>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</si>
  <si>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</si>
  <si>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</si>
  <si>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</si>
  <si>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</si>
  <si>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</si>
  <si>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</si>
  <si>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</si>
  <si>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</si>
  <si>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</si>
  <si>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</si>
  <si>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</si>
  <si>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</si>
  <si>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</si>
  <si>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</si>
  <si>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</si>
  <si>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</si>
  <si>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</si>
  <si>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</si>
  <si>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</si>
  <si>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</si>
  <si>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</si>
  <si>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</si>
  <si>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</si>
  <si>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</si>
  <si>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</si>
  <si>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</si>
  <si>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</si>
  <si>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</si>
  <si>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</si>
  <si>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</si>
  <si>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</si>
  <si>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</si>
  <si>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</si>
  <si>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</si>
  <si>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</si>
  <si>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</si>
  <si>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</si>
  <si>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</si>
  <si>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</si>
  <si>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</si>
  <si>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</si>
  <si>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</si>
  <si>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</si>
  <si>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</si>
  <si>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</si>
  <si>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</si>
  <si>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</si>
  <si>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</si>
  <si>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</si>
  <si>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</si>
  <si>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</si>
  <si>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</si>
  <si>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</si>
  <si>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</si>
  <si>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</si>
  <si>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</si>
  <si>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</si>
  <si>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</si>
  <si>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</si>
  <si>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</si>
  <si>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</si>
  <si>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</si>
  <si>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</si>
  <si>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</si>
  <si>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</si>
  <si>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</si>
  <si>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</si>
  <si>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</si>
  <si>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</si>
  <si>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</si>
  <si>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</si>
  <si>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</si>
  <si>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</si>
  <si>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</si>
  <si>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</si>
  <si>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</si>
  <si>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</si>
  <si>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</si>
  <si>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</si>
  <si>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</si>
  <si>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</si>
  <si>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</si>
  <si>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</si>
  <si>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</si>
  <si>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</si>
  <si>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</si>
  <si>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</si>
  <si>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</si>
  <si>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</si>
  <si>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</si>
  <si>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</si>
  <si>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</si>
  <si>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</si>
  <si>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</si>
  <si>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</si>
  <si>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</si>
  <si>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</si>
  <si>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</si>
  <si>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</si>
  <si>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</si>
  <si>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</si>
  <si>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</si>
  <si>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</si>
  <si>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</si>
  <si>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</si>
  <si>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</si>
  <si>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</si>
  <si>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</si>
  <si>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</si>
  <si>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</si>
  <si>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</si>
  <si>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</si>
  <si>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</si>
  <si>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</si>
  <si>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</si>
  <si>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</si>
  <si>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</si>
  <si>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</si>
  <si>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</si>
  <si>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</si>
  <si>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</si>
  <si>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</si>
  <si>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</si>
  <si>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</si>
  <si>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</si>
  <si>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</si>
  <si>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</si>
  <si>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</si>
  <si>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</si>
  <si>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</si>
  <si>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</si>
  <si>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</si>
  <si>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</si>
  <si>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</si>
  <si>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</si>
  <si>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</si>
  <si>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</si>
  <si>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</si>
  <si>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</si>
  <si>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</si>
  <si>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</si>
  <si>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</si>
  <si>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</si>
  <si>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</si>
  <si>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</si>
  <si>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</si>
  <si>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</si>
  <si>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</si>
  <si>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</si>
  <si>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</si>
  <si>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</si>
  <si>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</si>
  <si>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</si>
  <si>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</si>
  <si>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</si>
  <si>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</si>
  <si>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</si>
  <si>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</si>
  <si>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</si>
  <si>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</si>
  <si>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</si>
  <si>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</si>
  <si>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</si>
  <si>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</si>
  <si>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</si>
  <si>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</si>
  <si>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</si>
  <si>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</si>
  <si>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</si>
  <si>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</si>
  <si>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</si>
  <si>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</si>
  <si>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</si>
  <si>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</si>
  <si>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</si>
  <si>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</si>
  <si>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</si>
  <si>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</si>
  <si>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</si>
  <si>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</si>
  <si>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</si>
  <si>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</si>
  <si>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</si>
  <si>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</si>
  <si>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</si>
  <si>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</si>
  <si>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</si>
  <si>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</si>
  <si>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</si>
  <si>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</si>
  <si>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</si>
  <si>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</si>
  <si>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</si>
  <si>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</si>
  <si>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</si>
  <si>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</si>
  <si>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</si>
  <si>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</si>
  <si>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</si>
  <si>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</si>
  <si>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</si>
  <si>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</si>
  <si>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</si>
  <si>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</si>
  <si>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</si>
  <si>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</si>
  <si>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</si>
  <si>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</si>
  <si>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</si>
  <si>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</si>
  <si>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</si>
  <si>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</si>
  <si>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</si>
  <si>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</si>
  <si>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</si>
  <si>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</si>
  <si>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</si>
  <si>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</si>
  <si>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</si>
  <si>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</si>
  <si>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</si>
  <si>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</si>
  <si>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</si>
  <si>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</si>
  <si>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</si>
  <si>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</si>
  <si>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</si>
  <si>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</si>
  <si>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</si>
  <si>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</si>
  <si>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</si>
  <si>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</si>
  <si>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</si>
  <si>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</si>
  <si>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</si>
  <si>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</si>
  <si>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</si>
  <si>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</si>
  <si>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</si>
  <si>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</si>
  <si>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</si>
  <si>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</si>
  <si>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</si>
  <si>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</si>
  <si>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</si>
  <si>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</si>
  <si>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</si>
  <si>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</si>
  <si>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</si>
  <si>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</si>
  <si>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</si>
  <si>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</si>
  <si>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</si>
  <si>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</si>
  <si>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</si>
  <si>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</si>
  <si>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</si>
  <si>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</si>
  <si>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</si>
  <si>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</si>
  <si>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</si>
  <si>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</si>
  <si>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</si>
  <si>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</si>
  <si>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</si>
  <si>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</si>
  <si>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</si>
  <si>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</si>
  <si>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</si>
  <si>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</si>
  <si>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</si>
  <si>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</si>
  <si>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</si>
  <si>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</si>
  <si>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</si>
  <si>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</si>
  <si>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</si>
  <si>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</si>
  <si>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</si>
  <si>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</si>
  <si>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</si>
  <si>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</si>
  <si>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</si>
  <si>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</si>
  <si>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</si>
  <si>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</si>
  <si>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</si>
  <si>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</si>
  <si>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</si>
  <si>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</si>
  <si>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</si>
  <si>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</si>
  <si>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</si>
  <si>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</si>
  <si>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</si>
  <si>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</si>
  <si>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</si>
  <si>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</si>
  <si>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</si>
  <si>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</si>
  <si>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</si>
  <si>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</si>
  <si>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</si>
  <si>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</si>
  <si>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</si>
  <si>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</si>
  <si>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</si>
  <si>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</si>
  <si>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</si>
  <si>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</si>
  <si>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</si>
  <si>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</si>
  <si>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</si>
  <si>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</si>
  <si>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</si>
  <si>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</si>
  <si>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</si>
  <si>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</si>
  <si>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</si>
  <si>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</si>
  <si>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</si>
  <si>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</si>
  <si>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</si>
  <si>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</si>
  <si>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</si>
  <si>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</si>
  <si>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</si>
  <si>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</si>
  <si>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</si>
  <si>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</si>
  <si>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</si>
  <si>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</si>
  <si>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</si>
  <si>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</si>
  <si>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</si>
  <si>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</si>
  <si>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</si>
  <si>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</si>
  <si>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</si>
  <si>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</si>
  <si>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</si>
  <si>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</si>
  <si>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</si>
  <si>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</si>
  <si>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</si>
  <si>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</si>
  <si>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</si>
  <si>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</si>
  <si>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</si>
  <si>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</si>
  <si>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</si>
  <si>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</si>
  <si>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</si>
  <si>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</si>
  <si>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</si>
  <si>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</si>
  <si>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</si>
  <si>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</si>
  <si>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</si>
  <si>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</si>
  <si>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</si>
  <si>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</si>
  <si>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</si>
  <si>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</si>
  <si>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</si>
  <si>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</si>
  <si>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</si>
  <si>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</si>
  <si>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</si>
  <si>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</si>
  <si>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</si>
  <si>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</si>
  <si>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</si>
  <si>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</si>
  <si>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</si>
  <si>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</si>
  <si>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</si>
  <si>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</si>
  <si>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</si>
  <si>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</si>
  <si>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</si>
  <si>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</si>
  <si>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</si>
  <si>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</si>
  <si>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</si>
  <si>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</si>
  <si>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</si>
  <si>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</si>
  <si>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</si>
  <si>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</si>
  <si>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</si>
  <si>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</si>
  <si>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</si>
  <si>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</si>
  <si>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</si>
  <si>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</si>
  <si>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</si>
  <si>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</si>
  <si>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</si>
  <si>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</si>
  <si>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</si>
  <si>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</si>
  <si>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</si>
  <si>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</si>
  <si>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</si>
  <si>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</si>
  <si>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</si>
  <si>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</si>
  <si>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</si>
  <si>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</si>
  <si>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</si>
  <si>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</si>
  <si>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</si>
  <si>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</si>
  <si>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</si>
  <si>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</si>
  <si>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</si>
  <si>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</si>
  <si>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</si>
  <si>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</si>
  <si>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</si>
  <si>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</si>
  <si>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</si>
  <si>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</si>
  <si>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</si>
  <si>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</si>
  <si>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</si>
  <si>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</si>
  <si>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</si>
  <si>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</si>
  <si>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</si>
  <si>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</si>
  <si>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</si>
  <si>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</si>
  <si>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</si>
  <si>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</si>
  <si>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</si>
  <si>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</si>
  <si>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</si>
  <si>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</si>
  <si>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</si>
  <si>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</si>
  <si>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</si>
  <si>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</si>
  <si>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</si>
  <si>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</si>
  <si>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</si>
  <si>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</si>
  <si>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</si>
  <si>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</si>
  <si>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</si>
  <si>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</si>
  <si>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</si>
  <si>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</si>
  <si>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</si>
  <si>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</si>
  <si>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</si>
  <si>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</si>
  <si>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</si>
  <si>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</si>
  <si>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</si>
  <si>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</si>
  <si>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</si>
  <si>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</si>
  <si>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</si>
  <si>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</si>
  <si>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</si>
  <si>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</si>
  <si>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</si>
  <si>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</si>
  <si>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</si>
  <si>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</si>
  <si>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</si>
  <si>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</si>
  <si>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</si>
  <si>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</si>
  <si>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</si>
  <si>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</si>
  <si>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</si>
  <si>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</si>
  <si>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</si>
  <si>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</si>
  <si>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</si>
  <si>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</si>
  <si>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</si>
  <si>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</si>
  <si>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</si>
  <si>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</si>
  <si>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</si>
  <si>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</si>
  <si>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</si>
  <si>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</si>
  <si>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</si>
  <si>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</si>
  <si>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</si>
  <si>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</si>
  <si>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</si>
  <si>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</si>
  <si>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</si>
  <si>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</si>
  <si>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</si>
  <si>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</si>
  <si>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</si>
  <si>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</si>
  <si>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</si>
  <si>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</si>
  <si>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</si>
  <si>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</si>
  <si>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</si>
  <si>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</si>
  <si>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</si>
  <si>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</si>
  <si>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</si>
  <si>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</si>
  <si>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</si>
  <si>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</si>
  <si>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</si>
  <si>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</si>
  <si>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</si>
  <si>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</si>
  <si>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</si>
  <si>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</si>
  <si>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</si>
  <si>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</si>
  <si>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</si>
  <si>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</si>
  <si>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</si>
  <si>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</si>
  <si>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</si>
  <si>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</si>
  <si>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</si>
  <si>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</si>
  <si>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</si>
  <si>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</si>
  <si>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</si>
  <si>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</si>
  <si>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</si>
  <si>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</si>
  <si>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</si>
  <si>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</si>
  <si>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</si>
  <si>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</si>
  <si>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</si>
  <si>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</si>
  <si>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</si>
  <si>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</si>
  <si>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</si>
  <si>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</si>
  <si>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</si>
  <si>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</si>
  <si>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</si>
  <si>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</si>
  <si>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</si>
  <si>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</si>
  <si>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</si>
  <si>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</si>
  <si>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</si>
  <si>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</si>
  <si>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</si>
  <si>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</si>
  <si>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</si>
  <si>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</si>
  <si>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</si>
  <si>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</si>
  <si>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</si>
  <si>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</si>
  <si>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</si>
  <si>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</si>
  <si>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</si>
  <si>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</si>
  <si>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</si>
  <si>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</si>
  <si>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</si>
  <si>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</si>
  <si>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</si>
  <si>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</si>
  <si>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</si>
  <si>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</si>
  <si>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</si>
  <si>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</si>
  <si>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</si>
  <si>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</si>
  <si>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</si>
  <si>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</si>
  <si>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</si>
  <si>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</si>
  <si>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</si>
  <si>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</si>
  <si>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</si>
  <si>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</si>
  <si>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</si>
  <si>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</si>
  <si>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</si>
  <si>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</si>
  <si>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</si>
  <si>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</si>
  <si>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</si>
  <si>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</si>
  <si>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</si>
  <si>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</si>
  <si>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</si>
  <si>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</si>
  <si>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</si>
  <si>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</si>
  <si>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</si>
  <si>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</si>
  <si>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</si>
  <si>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</si>
  <si>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</si>
  <si>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</si>
  <si>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</si>
  <si>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</si>
  <si>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</si>
  <si>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</si>
  <si>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</si>
  <si>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</si>
  <si>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</si>
  <si>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</si>
  <si>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</si>
  <si>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</si>
  <si>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</si>
  <si>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</si>
  <si>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</si>
  <si>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</si>
  <si>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</si>
  <si>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</si>
  <si>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</si>
  <si>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</si>
  <si>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</si>
  <si>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</si>
  <si>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</si>
  <si>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</si>
  <si>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</si>
  <si>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</si>
  <si>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</si>
  <si>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</si>
  <si>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</si>
  <si>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</si>
  <si>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</si>
  <si>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</si>
  <si>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</si>
  <si>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</si>
  <si>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</si>
  <si>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</si>
  <si>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</si>
  <si>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</si>
  <si>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</si>
  <si>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</si>
  <si>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</si>
  <si>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</si>
  <si>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</si>
  <si>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</si>
  <si>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</si>
  <si>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</si>
  <si>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</si>
  <si>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</si>
  <si>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</si>
  <si>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</si>
  <si>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</si>
  <si>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</si>
  <si>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</si>
  <si>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</si>
  <si>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</si>
  <si>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</si>
  <si>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</si>
  <si>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</si>
  <si>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</si>
  <si>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</si>
  <si>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</si>
  <si>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</si>
  <si>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</si>
  <si>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</si>
  <si>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</si>
  <si>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</si>
  <si>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</si>
  <si>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</si>
  <si>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</si>
  <si>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</si>
  <si>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</si>
  <si>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</si>
  <si>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</si>
  <si>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</si>
  <si>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</si>
  <si>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</si>
  <si>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</si>
  <si>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</si>
  <si>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</si>
  <si>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</si>
  <si>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</si>
  <si>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</si>
  <si>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</si>
  <si>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</si>
  <si>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</si>
  <si>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</si>
  <si>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</si>
  <si>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</si>
  <si>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</si>
  <si>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</si>
  <si>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</si>
  <si>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</si>
  <si>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</si>
  <si>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</si>
  <si>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</si>
  <si>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</si>
  <si>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</si>
  <si>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</si>
  <si>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</si>
  <si>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</si>
  <si>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</si>
  <si>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</si>
  <si>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</si>
  <si>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</si>
  <si>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</si>
  <si>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</si>
  <si>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</si>
  <si>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</si>
  <si>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</si>
  <si>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</si>
  <si>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</si>
  <si>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</si>
  <si>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</si>
  <si>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</si>
  <si>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</si>
  <si>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</si>
  <si>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</si>
  <si>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</si>
  <si>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</si>
  <si>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</si>
  <si>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</si>
  <si>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</si>
  <si>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</si>
  <si>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</si>
  <si>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</si>
  <si>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</si>
  <si>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</si>
  <si>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</si>
  <si>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</si>
  <si>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</si>
  <si>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</si>
  <si>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</si>
  <si>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</si>
  <si>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</si>
  <si>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</si>
  <si>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</si>
  <si>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</si>
  <si>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</si>
  <si>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</si>
  <si>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</si>
  <si>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</si>
  <si>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</si>
  <si>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</si>
  <si>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</si>
  <si>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</si>
  <si>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</si>
  <si>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</si>
  <si>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</si>
  <si>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</si>
  <si>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</si>
  <si>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</si>
  <si>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</si>
  <si>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</si>
  <si>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</si>
  <si>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</si>
  <si>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</si>
  <si>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</si>
  <si>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</si>
  <si>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</si>
  <si>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</si>
  <si>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</si>
  <si>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</si>
  <si>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</si>
  <si>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</si>
  <si>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</si>
  <si>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</si>
  <si>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</si>
  <si>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</si>
  <si>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</si>
  <si>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</si>
  <si>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</si>
  <si>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</si>
  <si>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</si>
  <si>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</si>
  <si>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</si>
  <si>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</si>
  <si>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</si>
  <si>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</si>
  <si>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</si>
  <si>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</si>
  <si>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</si>
  <si>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</si>
  <si>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</si>
  <si>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</si>
  <si>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</si>
  <si>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</si>
  <si>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</si>
  <si>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</si>
  <si>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</si>
  <si>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</si>
  <si>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</si>
  <si>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</si>
  <si>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</si>
  <si>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</si>
  <si>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</si>
  <si>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</si>
  <si>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</si>
  <si>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</si>
  <si>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</si>
  <si>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</si>
  <si>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</si>
  <si>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</si>
  <si>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</si>
  <si>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</si>
  <si>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</si>
  <si>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</si>
  <si>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</si>
  <si>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</si>
  <si>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</si>
  <si>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</si>
  <si>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</si>
  <si>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</si>
  <si>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</si>
  <si>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</si>
  <si>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</si>
  <si>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</si>
  <si>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</si>
  <si>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</si>
  <si>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</si>
  <si>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</si>
  <si>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</si>
  <si>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</si>
  <si>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</si>
  <si>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</si>
  <si>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</si>
  <si>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</si>
  <si>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</si>
  <si>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</si>
  <si>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</si>
  <si>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</si>
  <si>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</si>
  <si>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</si>
  <si>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</si>
  <si>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</si>
  <si>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</si>
  <si>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</si>
  <si>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</si>
  <si>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</si>
  <si>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</si>
  <si>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</si>
  <si>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</si>
  <si>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</si>
  <si>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</si>
  <si>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</si>
  <si>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</si>
  <si>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</si>
  <si>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</si>
  <si>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</si>
  <si>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</si>
  <si>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</si>
  <si>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</si>
  <si>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</si>
  <si>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</si>
  <si>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</si>
  <si>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</si>
  <si>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</si>
  <si>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</si>
  <si>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</si>
  <si>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</si>
  <si>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</si>
  <si>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</si>
  <si>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</si>
  <si>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</si>
  <si>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</si>
  <si>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</si>
  <si>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</si>
  <si>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</si>
  <si>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</si>
  <si>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</si>
  <si>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</si>
  <si>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</si>
  <si>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</si>
  <si>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</si>
  <si>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</si>
  <si>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</si>
  <si>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</si>
  <si>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</si>
  <si>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</si>
  <si>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</si>
  <si>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</si>
  <si>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</si>
  <si>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</si>
  <si>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</si>
  <si>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</si>
  <si>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</si>
  <si>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</si>
  <si>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</si>
  <si>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</si>
  <si>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</si>
  <si>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</si>
  <si>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</si>
  <si>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</si>
  <si>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</si>
  <si>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</si>
  <si>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</si>
  <si>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</si>
  <si>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</si>
  <si>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</si>
  <si>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</si>
  <si>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</si>
  <si>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</si>
  <si>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</si>
  <si>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</si>
  <si>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</si>
  <si>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</si>
  <si>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</si>
  <si>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</si>
  <si>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</si>
  <si>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</si>
  <si>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</si>
  <si>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</si>
  <si>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</si>
  <si>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</si>
  <si>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</si>
  <si>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</si>
  <si>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</si>
  <si>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</si>
  <si>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</si>
  <si>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</si>
  <si>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</si>
  <si>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</si>
  <si>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</si>
  <si>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</si>
  <si>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</si>
  <si>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</si>
  <si>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</si>
  <si>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</si>
  <si>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</si>
  <si>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</si>
  <si>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</si>
  <si>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</si>
  <si>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</si>
  <si>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</si>
  <si>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</si>
  <si>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</si>
  <si>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</si>
  <si>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</si>
  <si>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</si>
  <si>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</si>
  <si>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</si>
  <si>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</si>
  <si>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</si>
  <si>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</si>
  <si>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</si>
  <si>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</si>
  <si>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</si>
  <si>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</si>
  <si>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</si>
  <si>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</si>
  <si>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</si>
  <si>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</si>
  <si>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</si>
  <si>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</si>
  <si>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</si>
  <si>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</si>
  <si>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</si>
  <si>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</si>
  <si>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</si>
  <si>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</si>
  <si>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</si>
  <si>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</si>
  <si>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</si>
  <si>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</si>
  <si>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</si>
  <si>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</si>
  <si>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</si>
  <si>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</si>
  <si>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</si>
  <si>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</si>
  <si>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</si>
  <si>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</si>
  <si>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</si>
  <si>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</si>
  <si>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</si>
  <si>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</si>
  <si>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</si>
  <si>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</si>
  <si>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</si>
  <si>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</si>
  <si>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</si>
  <si>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</si>
  <si>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</si>
  <si>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</si>
  <si>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</si>
  <si>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</si>
  <si>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</si>
  <si>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</si>
  <si>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</si>
  <si>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</si>
  <si>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</si>
  <si>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</si>
  <si>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</si>
  <si>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</si>
  <si>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</si>
  <si>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</si>
  <si>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</si>
  <si>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</si>
  <si>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</si>
  <si>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</si>
  <si>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</si>
  <si>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</si>
  <si>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</si>
  <si>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</si>
  <si>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</si>
  <si>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</si>
  <si>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</si>
  <si>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</si>
  <si>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</si>
  <si>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</si>
  <si>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</si>
  <si>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</si>
  <si>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</si>
  <si>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</si>
  <si>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</si>
  <si>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</si>
  <si>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</si>
  <si>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</si>
  <si>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</si>
  <si>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</si>
  <si>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</si>
  <si>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</si>
  <si>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</si>
  <si>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</si>
  <si>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</si>
  <si>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</si>
  <si>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</si>
  <si>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</si>
  <si>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</si>
  <si>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</si>
  <si>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</si>
  <si>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</si>
  <si>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</si>
  <si>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</si>
  <si>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</si>
  <si>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</si>
  <si>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</si>
  <si>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</si>
  <si>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</si>
  <si>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</si>
  <si>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</si>
  <si>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</si>
  <si>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</si>
  <si>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</si>
  <si>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</si>
  <si>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</si>
  <si>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</si>
  <si>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</si>
  <si>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</si>
  <si>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</si>
  <si>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</si>
  <si>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</si>
  <si>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</si>
  <si>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</si>
  <si>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</si>
  <si>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</si>
  <si>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</si>
  <si>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</si>
  <si>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</si>
  <si>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</si>
  <si>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</si>
  <si>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</si>
  <si>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</si>
  <si>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</si>
  <si>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</si>
  <si>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</si>
  <si>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</si>
  <si>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</si>
  <si>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</si>
  <si>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</si>
  <si>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</si>
  <si>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</si>
  <si>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</si>
  <si>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</si>
  <si>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</si>
  <si>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</si>
  <si>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</si>
  <si>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</si>
  <si>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</si>
  <si>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</si>
  <si>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</si>
  <si>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</si>
  <si>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</si>
  <si>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</si>
  <si>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</si>
  <si>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</si>
  <si>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</si>
  <si>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</si>
  <si>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</si>
  <si>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</si>
  <si>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</si>
  <si>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</si>
  <si>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</si>
  <si>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</si>
  <si>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</si>
  <si>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</si>
  <si>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</si>
  <si>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</si>
  <si>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</si>
  <si>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</si>
  <si>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</si>
  <si>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</si>
  <si>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</si>
  <si>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</si>
  <si>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</si>
  <si>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</si>
  <si>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</si>
  <si>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</si>
  <si>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</si>
  <si>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</si>
  <si>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</si>
  <si>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</si>
  <si>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</si>
  <si>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</si>
  <si>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</si>
  <si>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</si>
  <si>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</si>
  <si>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</si>
  <si>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</si>
  <si>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</si>
  <si>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</si>
  <si>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</si>
  <si>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</si>
  <si>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</si>
  <si>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</si>
  <si>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</si>
  <si>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</si>
  <si>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</si>
  <si>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</si>
  <si>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</si>
  <si>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</si>
  <si>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</si>
  <si>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</si>
  <si>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</si>
  <si>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</si>
  <si>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</si>
  <si>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</si>
  <si>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</si>
  <si>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</si>
  <si>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</si>
  <si>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</si>
  <si>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</si>
  <si>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</si>
  <si>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</si>
  <si>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</si>
  <si>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</si>
  <si>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</si>
  <si>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</si>
  <si>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</si>
  <si>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</si>
  <si>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</si>
  <si>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</si>
  <si>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</si>
  <si>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</si>
  <si>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</si>
  <si>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</si>
  <si>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</si>
  <si>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</si>
  <si>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</si>
  <si>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</si>
  <si>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</si>
  <si>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</si>
  <si>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</si>
  <si>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</si>
  <si>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</si>
  <si>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</si>
  <si>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</si>
  <si>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</si>
  <si>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</si>
  <si>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</si>
  <si>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</si>
  <si>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</si>
  <si>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</si>
  <si>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</si>
  <si>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</si>
  <si>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</si>
  <si>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</si>
  <si>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</si>
  <si>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</si>
  <si>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</si>
  <si>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</si>
  <si>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</si>
  <si>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</si>
  <si>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</si>
  <si>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</si>
  <si>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</si>
  <si>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</si>
  <si>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</si>
  <si>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</si>
  <si>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</si>
  <si>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</si>
  <si>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</si>
  <si>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</si>
  <si>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</si>
  <si>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</si>
  <si>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</si>
  <si>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</si>
  <si>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</si>
  <si>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</si>
  <si>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</si>
  <si>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</si>
  <si>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</si>
  <si>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</si>
  <si>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</si>
  <si>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</si>
  <si>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</si>
  <si>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</si>
  <si>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</si>
  <si>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</si>
  <si>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</si>
  <si>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</si>
  <si>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</si>
  <si>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</si>
  <si>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</si>
  <si>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</si>
  <si>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</si>
  <si>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</si>
  <si>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</si>
  <si>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</si>
  <si>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</si>
  <si>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</si>
  <si>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</si>
  <si>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</si>
  <si>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</si>
  <si>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</si>
  <si>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</si>
  <si>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</si>
  <si>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</si>
  <si>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</si>
  <si>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</si>
  <si>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</si>
  <si>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</si>
  <si>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</si>
  <si>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</si>
  <si>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</si>
  <si>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</si>
  <si>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</si>
  <si>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</si>
  <si>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</si>
  <si>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</si>
  <si>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</si>
  <si>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</si>
  <si>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</si>
  <si>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</si>
  <si>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</si>
  <si>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</si>
  <si>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</si>
  <si>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</si>
  <si>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</si>
  <si>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</si>
  <si>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</si>
  <si>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</si>
  <si>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</si>
  <si>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</si>
  <si>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</si>
  <si>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</si>
  <si>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</si>
  <si>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</si>
  <si>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</si>
  <si>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</si>
  <si>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</si>
  <si>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</si>
  <si>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</si>
  <si>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</si>
  <si>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</si>
  <si>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</si>
  <si>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</si>
  <si>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</si>
  <si>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</si>
  <si>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</si>
  <si>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</si>
  <si>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</si>
  <si>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</si>
  <si>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</si>
  <si>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</si>
  <si>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</si>
  <si>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</si>
  <si>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</si>
  <si>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</si>
  <si>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</si>
  <si>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</si>
  <si>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</si>
  <si>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</si>
  <si>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</si>
  <si>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</si>
  <si>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</si>
  <si>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</si>
  <si>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</si>
  <si>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</si>
  <si>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</si>
  <si>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</si>
  <si>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</si>
  <si>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</si>
  <si>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</si>
  <si>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</si>
  <si>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</si>
  <si>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</si>
  <si>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</si>
  <si>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</si>
  <si>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</si>
  <si>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</si>
  <si>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</si>
  <si>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</si>
  <si>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</si>
  <si>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</si>
  <si>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</si>
  <si>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</si>
  <si>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</si>
  <si>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</si>
  <si>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</si>
  <si>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</si>
  <si>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</si>
  <si>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</si>
  <si>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</si>
  <si>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</si>
  <si>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</si>
  <si>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</si>
  <si>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</si>
  <si>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</si>
  <si>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</si>
  <si>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</si>
  <si>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</si>
  <si>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</si>
  <si>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</si>
  <si>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</si>
  <si>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</si>
  <si>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</si>
  <si>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</si>
  <si>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</si>
  <si>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</si>
  <si>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</si>
  <si>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</si>
  <si>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</si>
  <si>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</si>
  <si>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</si>
  <si>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</si>
  <si>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</si>
  <si>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</si>
  <si>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</si>
  <si>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</si>
  <si>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</si>
  <si>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</si>
  <si>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</si>
  <si>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</si>
  <si>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</si>
  <si>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</si>
  <si>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</si>
  <si>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</si>
  <si>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</si>
  <si>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</si>
  <si>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</si>
  <si>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</si>
  <si>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</si>
  <si>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</si>
  <si>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</si>
  <si>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</si>
  <si>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</si>
  <si>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</si>
  <si>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</si>
  <si>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</si>
  <si>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</si>
  <si>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</si>
  <si>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</si>
  <si>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</si>
  <si>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</si>
  <si>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</si>
  <si>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</si>
  <si>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</si>
  <si>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</si>
  <si>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</si>
  <si>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</si>
  <si>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</si>
  <si>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</si>
  <si>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</si>
  <si>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</si>
  <si>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</si>
  <si>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</si>
  <si>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</si>
  <si>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</si>
  <si>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</si>
  <si>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</si>
  <si>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</si>
  <si>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</si>
  <si>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</si>
  <si>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</si>
  <si>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</si>
  <si>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</si>
  <si>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</si>
  <si>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</si>
  <si>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</si>
  <si>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</si>
  <si>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</si>
  <si>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</si>
  <si>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</si>
  <si>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</si>
  <si>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</si>
  <si>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</si>
  <si>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</si>
  <si>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</si>
  <si>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</si>
  <si>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</si>
  <si>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</si>
  <si>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</si>
  <si>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</si>
  <si>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</si>
  <si>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</si>
  <si>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</si>
  <si>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</si>
  <si>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</si>
  <si>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</si>
  <si>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</si>
  <si>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</si>
  <si>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</si>
  <si>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</si>
  <si>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</si>
  <si>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</si>
  <si>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</si>
  <si>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</si>
  <si>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</si>
  <si>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</si>
  <si>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</si>
  <si>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</si>
  <si>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</si>
  <si>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</si>
  <si>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</si>
  <si>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</si>
  <si>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</si>
  <si>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</si>
  <si>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</si>
  <si>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</si>
  <si>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</si>
  <si>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</si>
  <si>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</si>
  <si>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</si>
  <si>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</si>
  <si>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</si>
  <si>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</si>
  <si>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</si>
  <si>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</si>
  <si>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</si>
  <si>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</si>
  <si>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</si>
  <si>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</si>
  <si>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</si>
  <si>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</si>
  <si>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</si>
  <si>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</si>
  <si>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</si>
  <si>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</si>
  <si>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</si>
  <si>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</si>
  <si>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</si>
  <si>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</si>
  <si>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</si>
  <si>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</si>
  <si>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</si>
  <si>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</si>
  <si>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</si>
  <si>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</si>
  <si>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</si>
  <si>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</si>
  <si>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</si>
  <si>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</si>
  <si>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</si>
  <si>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</si>
  <si>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</si>
  <si>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</si>
  <si>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</si>
  <si>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</si>
  <si>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</si>
  <si>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</si>
  <si>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</si>
  <si>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</si>
  <si>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</si>
  <si>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</si>
  <si>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</si>
  <si>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</si>
  <si>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</si>
  <si>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</si>
  <si>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</si>
  <si>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</si>
  <si>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</si>
  <si>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</si>
  <si>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</si>
  <si>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</si>
  <si>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</si>
  <si>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</si>
  <si>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</si>
  <si>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</si>
  <si>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</si>
  <si>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</si>
  <si>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</si>
  <si>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</si>
  <si>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</si>
  <si>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</si>
  <si>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</si>
  <si>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</si>
  <si>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</si>
  <si>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</si>
  <si>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</si>
  <si>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</si>
  <si>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</si>
  <si>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</si>
  <si>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</si>
  <si>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</si>
  <si>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</si>
  <si>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</si>
  <si>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</si>
  <si>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</si>
  <si>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</si>
  <si>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</si>
  <si>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</si>
  <si>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</si>
  <si>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</si>
  <si>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</si>
  <si>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</si>
  <si>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</si>
  <si>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</si>
  <si>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</si>
  <si>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</si>
  <si>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</si>
  <si>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</si>
  <si>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</si>
  <si>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</si>
  <si>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</si>
  <si>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</si>
  <si>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</si>
  <si>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</si>
  <si>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</si>
  <si>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</si>
  <si>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</si>
  <si>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</si>
  <si>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</si>
  <si>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</si>
  <si>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</si>
  <si>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</si>
  <si>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</si>
  <si>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</si>
  <si>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</si>
  <si>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</si>
  <si>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</si>
  <si>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</si>
  <si>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</si>
  <si>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</si>
  <si>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</si>
  <si>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</si>
  <si>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</si>
  <si>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</si>
  <si>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</si>
  <si>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</si>
  <si>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</si>
  <si>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</si>
  <si>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</si>
  <si>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</si>
  <si>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</si>
  <si>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</si>
  <si>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</si>
  <si>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</si>
  <si>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</si>
  <si>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</si>
  <si>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</si>
  <si>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</si>
  <si>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</si>
  <si>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</si>
  <si>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</si>
  <si>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</si>
  <si>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</si>
  <si>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</si>
  <si>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</si>
  <si>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</si>
  <si>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</si>
  <si>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</si>
  <si>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</si>
  <si>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</si>
  <si>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</si>
  <si>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</si>
  <si>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</si>
  <si>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</si>
  <si>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</si>
  <si>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</si>
  <si>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</si>
  <si>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</si>
  <si>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</si>
  <si>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</si>
  <si>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</si>
  <si>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</si>
  <si>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</si>
  <si>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</si>
  <si>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</si>
  <si>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</si>
  <si>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</si>
  <si>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</si>
  <si>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</si>
  <si>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</si>
  <si>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</si>
  <si>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</si>
  <si>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</si>
  <si>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</si>
  <si>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</si>
  <si>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</si>
  <si>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</si>
  <si>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</si>
  <si>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</si>
  <si>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</si>
  <si>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</si>
  <si>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</si>
  <si>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</si>
  <si>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</si>
  <si>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</si>
  <si>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</si>
  <si>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</si>
  <si>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</si>
  <si>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</si>
  <si>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</si>
  <si>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</si>
  <si>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</si>
  <si>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</si>
  <si>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</si>
  <si>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</si>
  <si>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</si>
  <si>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</si>
  <si>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</si>
  <si>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</si>
  <si>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</si>
  <si>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</si>
  <si>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</si>
  <si>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</si>
  <si>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</si>
  <si>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</si>
  <si>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</si>
  <si>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</si>
  <si>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</si>
  <si>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</si>
  <si>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</si>
  <si>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</si>
  <si>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</si>
  <si>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</si>
  <si>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</si>
  <si>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</si>
  <si>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</si>
  <si>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</si>
  <si>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</si>
  <si>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</si>
  <si>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</si>
  <si>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</si>
  <si>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</si>
  <si>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</si>
  <si>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</si>
  <si>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</si>
  <si>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</si>
  <si>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</si>
  <si>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</si>
  <si>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</si>
  <si>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</si>
  <si>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</si>
  <si>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</si>
  <si>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</si>
  <si>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</si>
  <si>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</si>
  <si>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</si>
  <si>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</si>
  <si>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</si>
  <si>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</si>
  <si>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</si>
  <si>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</si>
  <si>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</si>
  <si>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</si>
  <si>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</si>
  <si>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</si>
  <si>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</si>
  <si>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</si>
  <si>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</si>
  <si>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</si>
  <si>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</si>
  <si>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</si>
  <si>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</si>
  <si>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</si>
  <si>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</si>
  <si>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</si>
  <si>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</si>
  <si>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</si>
  <si>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</si>
  <si>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</si>
  <si>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</si>
  <si>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</si>
  <si>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</si>
  <si>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</si>
  <si>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</si>
  <si>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</si>
  <si>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</si>
  <si>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</si>
  <si>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</si>
  <si>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</si>
  <si>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</si>
  <si>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</si>
  <si>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</si>
  <si>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</si>
  <si>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</si>
  <si>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</si>
  <si>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</si>
  <si>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</si>
  <si>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</si>
  <si>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</si>
  <si>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</si>
  <si>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</si>
  <si>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</si>
  <si>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</si>
  <si>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</si>
  <si>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</si>
  <si>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</si>
  <si>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</si>
  <si>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</si>
  <si>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</si>
  <si>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</si>
  <si>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</si>
  <si>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</si>
  <si>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</si>
  <si>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</si>
  <si>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</si>
  <si>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</si>
  <si>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</si>
  <si>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</si>
  <si>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</si>
  <si>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</si>
  <si>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</si>
  <si>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</si>
  <si>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</si>
  <si>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</si>
  <si>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</si>
  <si>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</si>
  <si>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</si>
  <si>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</si>
  <si>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</si>
  <si>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</si>
  <si>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</si>
  <si>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</si>
  <si>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</si>
  <si>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</si>
  <si>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</si>
  <si>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</si>
  <si>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</si>
  <si>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</si>
  <si>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</si>
  <si>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</si>
  <si>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</si>
  <si>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</si>
  <si>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</si>
  <si>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</si>
  <si>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</si>
  <si>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</si>
  <si>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</si>
  <si>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</si>
  <si>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</si>
  <si>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</si>
  <si>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</si>
  <si>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</si>
  <si>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</si>
  <si>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</si>
  <si>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</si>
  <si>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</si>
  <si>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</si>
  <si>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</si>
  <si>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</si>
  <si>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</si>
  <si>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</si>
  <si>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</si>
  <si>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</si>
  <si>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</si>
  <si>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</si>
  <si>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</si>
  <si>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</si>
  <si>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</si>
  <si>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</si>
  <si>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</si>
  <si>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</si>
  <si>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</si>
  <si>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</si>
  <si>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</si>
  <si>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</si>
  <si>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</si>
  <si>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</si>
  <si>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</si>
  <si>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</si>
  <si>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</si>
  <si>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</si>
  <si>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</si>
  <si>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</si>
  <si>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</si>
  <si>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</si>
  <si>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</si>
  <si>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</si>
  <si>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</si>
  <si>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</si>
  <si>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</si>
  <si>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</si>
  <si>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</si>
  <si>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</si>
  <si>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</si>
  <si>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</si>
  <si>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</si>
  <si>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</si>
  <si>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</si>
  <si>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</si>
  <si>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</si>
  <si>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</si>
  <si>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</si>
  <si>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</si>
  <si>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</si>
  <si>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</si>
  <si>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</si>
  <si>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</si>
  <si>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</si>
  <si>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</si>
  <si>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</si>
  <si>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</si>
  <si>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</si>
  <si>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</si>
  <si>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</si>
  <si>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</si>
  <si>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</si>
  <si>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</si>
  <si>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</si>
  <si>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</si>
  <si>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</si>
  <si>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</si>
  <si>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</si>
  <si>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</si>
  <si>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</si>
  <si>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</si>
  <si>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</si>
  <si>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</si>
  <si>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</si>
  <si>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</si>
  <si>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</si>
  <si>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</si>
  <si>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</si>
  <si>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</si>
  <si>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</si>
  <si>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</si>
  <si>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</si>
  <si>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</si>
  <si>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</si>
  <si>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</si>
  <si>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</si>
  <si>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</si>
  <si>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</si>
  <si>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</si>
  <si>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</si>
  <si>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</si>
  <si>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</si>
  <si>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</si>
  <si>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</si>
  <si>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</si>
  <si>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</si>
  <si>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</si>
  <si>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</si>
  <si>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</si>
  <si>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</si>
  <si>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</si>
  <si>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</si>
  <si>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</si>
  <si>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</si>
  <si>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</si>
  <si>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</si>
  <si>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</si>
  <si>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</si>
  <si>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</si>
  <si>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</si>
  <si>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</si>
  <si>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</si>
  <si>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</si>
  <si>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</si>
  <si>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</si>
  <si>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</si>
  <si>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</si>
  <si>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</si>
  <si>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</si>
  <si>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</si>
  <si>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</si>
  <si>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</si>
  <si>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</si>
  <si>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</si>
  <si>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</si>
  <si>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</si>
  <si>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</si>
  <si>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</si>
  <si>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</si>
  <si>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</si>
  <si>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</si>
  <si>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</si>
  <si>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</si>
  <si>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</si>
  <si>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</si>
  <si>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</si>
  <si>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</si>
  <si>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</si>
  <si>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</si>
  <si>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</si>
  <si>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</si>
  <si>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</si>
  <si>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</si>
  <si>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</si>
  <si>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</si>
  <si>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</si>
  <si>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</si>
  <si>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</si>
  <si>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</si>
  <si>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</si>
  <si>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</si>
  <si>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</si>
  <si>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</si>
  <si>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</si>
  <si>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</si>
  <si>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</si>
  <si>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</si>
  <si>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</si>
  <si>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</si>
  <si>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</si>
  <si>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</si>
  <si>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</si>
  <si>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</si>
  <si>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</si>
  <si>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</si>
  <si>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</si>
  <si>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</si>
  <si>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</si>
  <si>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</si>
  <si>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</si>
  <si>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</si>
  <si>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</si>
  <si>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</si>
  <si>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</si>
  <si>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</si>
  <si>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</si>
  <si>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</si>
  <si>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</si>
  <si>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</si>
  <si>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</si>
  <si>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</si>
  <si>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</si>
  <si>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</si>
  <si>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</si>
  <si>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</si>
  <si>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</si>
  <si>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</si>
  <si>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</si>
  <si>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</si>
  <si>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</si>
  <si>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</si>
  <si>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</si>
  <si>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</si>
  <si>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</si>
  <si>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</si>
  <si>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</si>
  <si>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</si>
  <si>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</si>
  <si>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</si>
  <si>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</si>
  <si>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</si>
  <si>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</si>
  <si>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</si>
  <si>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</si>
  <si>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</si>
  <si>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</si>
  <si>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</si>
  <si>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</si>
  <si>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</si>
  <si>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</si>
  <si>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</si>
  <si>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</si>
  <si>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</si>
  <si>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</si>
  <si>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</si>
  <si>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</si>
  <si>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</si>
  <si>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</si>
  <si>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</si>
  <si>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</si>
  <si>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</si>
  <si>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</si>
  <si>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</si>
  <si>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</si>
  <si>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</si>
  <si>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</si>
  <si>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</si>
  <si>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</si>
  <si>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</si>
  <si>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</si>
  <si>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</si>
  <si>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</si>
  <si>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</si>
  <si>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</si>
  <si>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</si>
  <si>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</si>
  <si>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</si>
  <si>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</si>
  <si>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</si>
  <si>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</si>
  <si>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</si>
  <si>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</si>
  <si>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</si>
  <si>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</si>
  <si>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</si>
  <si>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</si>
  <si>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</si>
  <si>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</si>
  <si>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</si>
  <si>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</si>
  <si>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</si>
  <si>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</si>
  <si>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</si>
  <si>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</si>
  <si>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</si>
  <si>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</si>
  <si>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</si>
  <si>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</si>
  <si>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</si>
  <si>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</si>
  <si>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</si>
  <si>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</si>
  <si>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</si>
  <si>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</si>
  <si>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</si>
  <si>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</si>
  <si>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</si>
  <si>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</si>
  <si>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</si>
  <si>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</si>
  <si>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</si>
  <si>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</si>
  <si>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</si>
  <si>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</si>
  <si>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</si>
  <si>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</si>
  <si>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</si>
  <si>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</si>
  <si>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</si>
  <si>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</si>
  <si>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</si>
  <si>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</si>
  <si>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</si>
  <si>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</si>
  <si>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</si>
  <si>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</si>
  <si>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</si>
  <si>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</si>
  <si>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</si>
  <si>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</si>
  <si>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</si>
  <si>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</si>
  <si>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</si>
  <si>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</si>
  <si>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</si>
  <si>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</si>
  <si>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</si>
  <si>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</si>
  <si>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</si>
  <si>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</si>
  <si>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</si>
  <si>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</si>
  <si>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</si>
  <si>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</si>
  <si>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</si>
  <si>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</si>
  <si>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</si>
  <si>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</si>
  <si>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</si>
  <si>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</si>
  <si>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</si>
  <si>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</si>
  <si>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</si>
  <si>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</si>
  <si>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</si>
  <si>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</si>
  <si>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</si>
  <si>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</si>
  <si>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</si>
  <si>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</si>
  <si>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</si>
  <si>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</si>
  <si>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</si>
  <si>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</si>
  <si>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</si>
  <si>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</si>
  <si>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</si>
  <si>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</si>
  <si>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</si>
  <si>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</si>
  <si>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</si>
  <si>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</si>
  <si>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</si>
  <si>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</si>
  <si>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</si>
  <si>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</si>
  <si>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</si>
  <si>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</si>
  <si>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</si>
  <si>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</si>
  <si>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</si>
  <si>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</si>
  <si>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</si>
  <si>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</si>
  <si>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</si>
  <si>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</si>
  <si>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</si>
  <si>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</si>
  <si>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</si>
  <si>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</si>
  <si>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</si>
  <si>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</si>
  <si>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</si>
  <si>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</si>
  <si>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</si>
  <si>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</si>
  <si>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</si>
  <si>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</si>
  <si>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</si>
  <si>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</si>
  <si>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</si>
  <si>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</si>
  <si>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</si>
  <si>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</si>
  <si>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</si>
  <si>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</si>
  <si>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</si>
  <si>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</si>
  <si>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</si>
  <si>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</si>
  <si>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</si>
  <si>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</si>
  <si>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</si>
  <si>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</si>
  <si>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</si>
  <si>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</si>
  <si>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</si>
  <si>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</si>
  <si>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</si>
  <si>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</si>
  <si>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</si>
  <si>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</si>
  <si>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</si>
  <si>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</si>
  <si>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</si>
  <si>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</si>
  <si>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</si>
  <si>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</si>
  <si>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</si>
  <si>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</si>
  <si>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</si>
  <si>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</si>
  <si>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</si>
  <si>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</si>
  <si>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</si>
  <si>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</si>
  <si>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</si>
  <si>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</si>
  <si>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</si>
  <si>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</si>
  <si>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</si>
  <si>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</si>
  <si>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</si>
  <si>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</si>
  <si>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</si>
  <si>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</si>
  <si>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</si>
  <si>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</si>
  <si>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</si>
  <si>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</si>
  <si>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</si>
  <si>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</si>
  <si>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</si>
  <si>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</si>
  <si>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</si>
  <si>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</si>
  <si>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</si>
  <si>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</si>
  <si>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</si>
  <si>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</si>
  <si>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</si>
  <si>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</si>
  <si>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</si>
  <si>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</si>
  <si>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</si>
  <si>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</si>
  <si>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</si>
  <si>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</si>
  <si>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</si>
  <si>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</si>
  <si>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</si>
  <si>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</si>
  <si>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</si>
  <si>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</si>
  <si>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</si>
  <si>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</si>
  <si>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</si>
  <si>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</si>
  <si>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</si>
  <si>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</si>
  <si>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</si>
  <si>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</si>
  <si>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</si>
  <si>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</si>
  <si>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</si>
  <si>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</si>
  <si>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</si>
  <si>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</si>
  <si>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</si>
  <si>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</si>
  <si>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</si>
  <si>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</si>
  <si>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</si>
  <si>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</si>
  <si>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</si>
  <si>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</si>
  <si>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</si>
  <si>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</si>
  <si>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</si>
  <si>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</si>
  <si>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</si>
  <si>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</si>
  <si>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</si>
  <si>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</si>
  <si>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</si>
  <si>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</si>
  <si>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</si>
  <si>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</si>
  <si>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</si>
  <si>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</si>
  <si>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</si>
  <si>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</si>
  <si>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</si>
  <si>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</si>
  <si>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</si>
  <si>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</si>
  <si>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</si>
  <si>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</si>
  <si>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</si>
  <si>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</si>
  <si>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</si>
  <si>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</si>
  <si>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</si>
  <si>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</si>
  <si>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</si>
  <si>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</si>
  <si>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</si>
  <si>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</si>
  <si>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</si>
  <si>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</si>
  <si>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</si>
  <si>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</si>
  <si>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</si>
  <si>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</si>
  <si>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</si>
  <si>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</si>
  <si>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</si>
  <si>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</si>
  <si>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</si>
  <si>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</si>
  <si>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</si>
  <si>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</si>
  <si>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</si>
  <si>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</si>
  <si>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</si>
  <si>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</si>
  <si>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</si>
  <si>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</si>
  <si>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</si>
  <si>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</si>
  <si>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</si>
  <si>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</si>
  <si>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</si>
  <si>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</si>
  <si>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</si>
  <si>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</si>
  <si>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</si>
  <si>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</si>
  <si>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</si>
  <si>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</si>
  <si>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</si>
  <si>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</si>
  <si>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</si>
  <si>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</si>
  <si>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</si>
  <si>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</si>
  <si>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</si>
  <si>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</si>
  <si>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</si>
  <si>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</si>
  <si>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</si>
  <si>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</si>
  <si>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</si>
  <si>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</si>
  <si>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</si>
  <si>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</si>
  <si>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</si>
  <si>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</si>
  <si>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</si>
  <si>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</si>
  <si>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</si>
  <si>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</si>
  <si>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</si>
  <si>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</si>
  <si>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</si>
  <si>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</si>
  <si>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</si>
  <si>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</si>
  <si>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</si>
  <si>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</si>
  <si>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</si>
  <si>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</si>
  <si>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</si>
  <si>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</si>
  <si>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</si>
  <si>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</si>
  <si>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</si>
  <si>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</si>
  <si>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</si>
  <si>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</si>
  <si>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</si>
  <si>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</si>
  <si>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</si>
  <si>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</si>
  <si>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</si>
  <si>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</si>
  <si>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</si>
  <si>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</si>
  <si>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</si>
  <si>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</si>
  <si>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</si>
  <si>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</si>
  <si>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</si>
  <si>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</si>
  <si>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</si>
  <si>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</si>
  <si>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</si>
  <si>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</si>
  <si>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</si>
  <si>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</si>
  <si>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</si>
  <si>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</si>
  <si>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</si>
  <si>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</si>
  <si>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</si>
  <si>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</si>
  <si>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</si>
  <si>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</si>
  <si>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</si>
  <si>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</si>
  <si>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</si>
  <si>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</si>
  <si>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</si>
  <si>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</si>
  <si>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</si>
  <si>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</si>
  <si>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</si>
  <si>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</si>
  <si>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</si>
  <si>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</si>
  <si>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</si>
  <si>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</si>
  <si>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</si>
  <si>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</si>
  <si>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</si>
  <si>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</si>
  <si>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</si>
  <si>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</si>
  <si>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</si>
  <si>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</si>
  <si>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</si>
  <si>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</si>
  <si>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</si>
  <si>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</si>
  <si>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</si>
  <si>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</si>
  <si>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</si>
  <si>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</si>
  <si>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</si>
  <si>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</si>
  <si>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</si>
  <si>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</si>
  <si>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</si>
  <si>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</si>
  <si>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</si>
  <si>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</si>
  <si>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</si>
  <si>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</si>
  <si>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</si>
  <si>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</si>
  <si>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</si>
  <si>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</si>
  <si>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</si>
  <si>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</si>
  <si>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</si>
  <si>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</si>
  <si>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</si>
  <si>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</si>
  <si>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</si>
  <si>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</si>
  <si>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</si>
  <si>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</si>
  <si>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</si>
  <si>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</si>
  <si>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</si>
  <si>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</si>
  <si>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</si>
  <si>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</si>
  <si>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</si>
  <si>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</si>
  <si>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</si>
  <si>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</si>
  <si>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</si>
  <si>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</si>
  <si>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</si>
  <si>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</si>
  <si>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</si>
  <si>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</si>
  <si>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</si>
  <si>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</si>
  <si>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</si>
  <si>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</si>
  <si>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</si>
  <si>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</si>
  <si>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</si>
  <si>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</si>
  <si>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</si>
  <si>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</si>
  <si>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</si>
  <si>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</si>
  <si>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</si>
  <si>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</si>
  <si>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</si>
  <si>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</si>
  <si>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</si>
  <si>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</si>
  <si>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</si>
  <si>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</si>
  <si>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</si>
  <si>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</si>
  <si>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</si>
  <si>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</si>
  <si>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</si>
  <si>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</si>
  <si>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</si>
  <si>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</si>
  <si>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</si>
  <si>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</si>
  <si>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</si>
  <si>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</si>
  <si>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</si>
  <si>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</si>
  <si>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</si>
  <si>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</si>
  <si>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</si>
  <si>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</si>
  <si>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</si>
  <si>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</si>
  <si>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</si>
  <si>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</si>
  <si>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</si>
  <si>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</si>
  <si>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</si>
  <si>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</si>
  <si>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</si>
  <si>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</si>
  <si>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</si>
  <si>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</si>
  <si>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</si>
  <si>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</si>
  <si>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</si>
  <si>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</si>
  <si>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</si>
  <si>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</si>
  <si>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</si>
  <si>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</si>
  <si>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</si>
  <si>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</si>
  <si>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</si>
  <si>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</si>
  <si>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</si>
  <si>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</si>
  <si>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</si>
  <si>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</si>
  <si>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</si>
  <si>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</si>
  <si>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</si>
  <si>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</si>
  <si>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</si>
  <si>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</si>
  <si>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</si>
  <si>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</si>
  <si>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</si>
  <si>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</si>
  <si>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</si>
  <si>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</si>
  <si>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</si>
  <si>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</si>
  <si>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</si>
  <si>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</si>
  <si>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</si>
  <si>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</si>
  <si>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</si>
  <si>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</si>
  <si>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</si>
  <si>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</si>
  <si>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</si>
  <si>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</si>
  <si>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</si>
  <si>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</si>
  <si>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</si>
  <si>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</si>
  <si>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</si>
  <si>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</si>
  <si>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</si>
  <si>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</si>
  <si>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</si>
  <si>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</si>
  <si>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</si>
  <si>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</si>
  <si>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</si>
  <si>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</si>
  <si>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</si>
  <si>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</si>
  <si>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</si>
  <si>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</si>
  <si>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</si>
  <si>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</si>
  <si>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</si>
  <si>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</si>
  <si>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</si>
  <si>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</si>
  <si>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</si>
  <si>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</si>
  <si>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</si>
  <si>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</si>
  <si>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</si>
  <si>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</si>
  <si>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</si>
  <si>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</si>
  <si>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</si>
  <si>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</si>
  <si>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</si>
  <si>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</si>
  <si>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</si>
  <si>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</si>
  <si>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</si>
  <si>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</si>
  <si>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</si>
  <si>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</si>
  <si>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</si>
  <si>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</si>
  <si>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</si>
  <si>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</si>
  <si>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</si>
  <si>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</si>
  <si>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</si>
  <si>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</si>
  <si>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</si>
  <si>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</si>
  <si>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</si>
  <si>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</si>
  <si>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</si>
  <si>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</si>
  <si>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</si>
  <si>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</si>
  <si>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</si>
  <si>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</si>
  <si>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</si>
  <si>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</si>
  <si>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</si>
  <si>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</si>
  <si>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</si>
  <si>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</si>
  <si>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</si>
  <si>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</si>
  <si>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</si>
  <si>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</si>
  <si>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</si>
  <si>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</si>
  <si>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</si>
  <si>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</si>
  <si>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</si>
  <si>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</si>
  <si>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</si>
  <si>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</si>
  <si>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</si>
  <si>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</si>
  <si>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</si>
  <si>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</si>
  <si>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</si>
  <si>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</si>
  <si>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</si>
  <si>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</si>
  <si>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</si>
  <si>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</si>
  <si>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</si>
  <si>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</si>
  <si>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</si>
  <si>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</si>
  <si>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</si>
  <si>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</si>
  <si>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</si>
  <si>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</si>
  <si>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</si>
  <si>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</si>
  <si>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</si>
  <si>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</si>
  <si>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</si>
  <si>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</si>
  <si>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</si>
  <si>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</si>
  <si>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</si>
  <si>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</si>
  <si>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</si>
  <si>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</si>
  <si>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</si>
  <si>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</si>
  <si>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</si>
  <si>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</si>
  <si>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</si>
  <si>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</si>
  <si>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</si>
  <si>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</si>
  <si>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</si>
  <si>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</si>
  <si>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</si>
  <si>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</si>
  <si>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</si>
  <si>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</si>
  <si>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</si>
  <si>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</si>
  <si>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</si>
  <si>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</si>
  <si>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</si>
  <si>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</si>
  <si>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</si>
  <si>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</si>
  <si>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</si>
  <si>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</si>
  <si>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</si>
  <si>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</si>
  <si>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</si>
  <si>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</si>
  <si>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</si>
  <si>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</si>
  <si>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</si>
  <si>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</si>
  <si>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</si>
  <si>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</si>
  <si>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</si>
  <si>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</si>
  <si>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</si>
  <si>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</si>
  <si>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</si>
  <si>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</si>
  <si>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</si>
  <si>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</si>
  <si>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</si>
  <si>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</si>
  <si>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</si>
  <si>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</si>
  <si>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</si>
  <si>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</si>
  <si>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</si>
  <si>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</si>
  <si>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</si>
  <si>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</si>
  <si>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</si>
  <si>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</si>
  <si>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</si>
  <si>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</si>
  <si>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</si>
  <si>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</si>
  <si>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</si>
  <si>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</si>
  <si>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</si>
  <si>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</si>
  <si>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</si>
  <si>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</si>
  <si>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</si>
  <si>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</si>
  <si>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</si>
  <si>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</si>
  <si>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</si>
  <si>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</si>
  <si>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</si>
  <si>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</si>
  <si>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</si>
  <si>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</si>
  <si>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</si>
  <si>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</si>
  <si>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</si>
  <si>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</si>
  <si>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</si>
  <si>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</si>
  <si>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</si>
  <si>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</si>
  <si>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</si>
  <si>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</si>
  <si>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</si>
  <si>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</si>
  <si>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</si>
  <si>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</si>
  <si>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</si>
  <si>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</si>
  <si>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</si>
  <si>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</si>
  <si>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</si>
  <si>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</si>
  <si>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</si>
  <si>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</si>
  <si>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</si>
  <si>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</si>
  <si>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</si>
  <si>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</si>
  <si>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</si>
  <si>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</si>
  <si>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</si>
  <si>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</si>
  <si>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</si>
  <si>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</si>
  <si>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</si>
  <si>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</si>
  <si>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</si>
  <si>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</si>
  <si>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</si>
  <si>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</si>
  <si>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</si>
  <si>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</si>
  <si>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</si>
  <si>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</si>
  <si>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</si>
  <si>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</si>
  <si>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</si>
  <si>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</si>
  <si>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</si>
  <si>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</si>
  <si>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</si>
  <si>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</si>
  <si>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</si>
  <si>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</si>
  <si>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</si>
  <si>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</si>
  <si>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</si>
  <si>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</si>
  <si>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</si>
  <si>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</si>
  <si>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</si>
  <si>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</si>
  <si>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</si>
  <si>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</si>
  <si>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</si>
  <si>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</si>
  <si>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</si>
  <si>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</si>
  <si>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</si>
  <si>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</si>
  <si>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</si>
  <si>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</si>
  <si>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</si>
  <si>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</si>
  <si>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</si>
  <si>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</si>
  <si>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</si>
  <si>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</si>
  <si>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</si>
  <si>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</si>
  <si>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</si>
  <si>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</si>
  <si>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</si>
  <si>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</si>
  <si>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</si>
  <si>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</si>
  <si>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</si>
  <si>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</si>
  <si>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</si>
  <si>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</si>
  <si>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</si>
  <si>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</si>
  <si>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</si>
  <si>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</si>
  <si>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</si>
  <si>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</si>
  <si>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</si>
  <si>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</si>
  <si>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</si>
  <si>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</si>
  <si>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</si>
  <si>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</si>
  <si>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</si>
  <si>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</si>
  <si>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</si>
  <si>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</si>
  <si>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</si>
  <si>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</si>
  <si>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</si>
  <si>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</si>
  <si>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</si>
  <si>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</si>
  <si>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</si>
  <si>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</si>
  <si>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</si>
  <si>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</si>
  <si>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</si>
  <si>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</si>
  <si>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</si>
  <si>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</si>
  <si>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</si>
  <si>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</si>
  <si>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</si>
  <si>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</si>
  <si>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</si>
  <si>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</si>
  <si>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</si>
  <si>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</si>
  <si>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</si>
  <si>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</si>
  <si>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</si>
  <si>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</si>
  <si>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</si>
  <si>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</si>
  <si>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</si>
  <si>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</si>
  <si>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</si>
  <si>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</si>
  <si>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</si>
  <si>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</si>
  <si>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</si>
  <si>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</si>
  <si>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</si>
  <si>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</si>
  <si>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</si>
  <si>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</si>
  <si>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</si>
  <si>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</si>
  <si>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</si>
  <si>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</si>
  <si>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</si>
  <si>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</si>
  <si>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</si>
  <si>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</si>
  <si>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</si>
  <si>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</si>
  <si>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</si>
  <si>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</si>
  <si>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</si>
  <si>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</si>
  <si>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</si>
  <si>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</si>
  <si>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</si>
  <si>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</si>
  <si>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</si>
  <si>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</si>
  <si>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</si>
  <si>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</si>
  <si>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</si>
  <si>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</si>
  <si>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</si>
  <si>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</si>
  <si>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</si>
  <si>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</si>
  <si>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</si>
  <si>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</si>
  <si>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</si>
  <si>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</si>
  <si>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</si>
  <si>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</si>
  <si>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</si>
  <si>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</si>
  <si>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</si>
  <si>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</si>
  <si>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</si>
  <si>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</si>
  <si>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</si>
  <si>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</si>
  <si>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</si>
  <si>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</si>
  <si>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</si>
  <si>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</si>
  <si>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</si>
  <si>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</si>
  <si>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</si>
  <si>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</si>
  <si>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</si>
  <si>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</si>
  <si>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</si>
  <si>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</si>
  <si>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</si>
  <si>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</si>
  <si>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</si>
  <si>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</si>
  <si>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</si>
  <si>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</si>
  <si>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</si>
  <si>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</si>
  <si>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</si>
  <si>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</si>
  <si>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</si>
  <si>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</si>
  <si>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</si>
  <si>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</si>
  <si>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</si>
  <si>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</si>
  <si>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</si>
  <si>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</si>
  <si>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</si>
  <si>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</si>
  <si>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</si>
  <si>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</si>
  <si>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</si>
  <si>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</si>
  <si>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</si>
  <si>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</si>
  <si>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</si>
  <si>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</si>
  <si>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</si>
  <si>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</si>
  <si>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</si>
  <si>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</si>
  <si>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</si>
  <si>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</si>
  <si>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</si>
  <si>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</si>
  <si>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</si>
  <si>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</si>
  <si>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</si>
  <si>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</si>
  <si>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</si>
  <si>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</si>
  <si>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</si>
  <si>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</si>
  <si>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</si>
  <si>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</si>
  <si>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</si>
  <si>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</si>
  <si>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</si>
  <si>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</si>
  <si>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</si>
  <si>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</si>
  <si>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</si>
  <si>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</si>
  <si>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</si>
  <si>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</si>
  <si>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</si>
  <si>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</si>
  <si>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</si>
  <si>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</si>
  <si>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</si>
  <si>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</si>
  <si>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</si>
  <si>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</si>
  <si>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</si>
  <si>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</si>
  <si>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</si>
  <si>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</si>
  <si>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</si>
  <si>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</si>
  <si>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</si>
  <si>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</si>
  <si>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</si>
  <si>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</si>
  <si>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</si>
  <si>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</si>
  <si>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</si>
  <si>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</si>
  <si>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</si>
  <si>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</si>
  <si>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</si>
  <si>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</si>
  <si>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</si>
  <si>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</si>
  <si>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</si>
  <si>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</si>
  <si>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</si>
  <si>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</si>
  <si>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</si>
  <si>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</si>
  <si>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</si>
  <si>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</si>
  <si>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</si>
  <si>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</si>
  <si>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</si>
  <si>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</si>
  <si>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</si>
  <si>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</si>
  <si>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</si>
  <si>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</si>
  <si>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</si>
  <si>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</si>
  <si>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</si>
  <si>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</si>
  <si>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</si>
  <si>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</si>
  <si>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</si>
  <si>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</si>
  <si>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</si>
  <si>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</si>
  <si>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</si>
  <si>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</si>
  <si>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</si>
  <si>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</si>
  <si>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</si>
  <si>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</si>
  <si>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</si>
  <si>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</si>
  <si>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</si>
  <si>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</si>
  <si>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</si>
  <si>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</si>
  <si>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</si>
  <si>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</si>
  <si>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</si>
  <si>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</si>
  <si>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</si>
  <si>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</si>
  <si>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</si>
  <si>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</si>
  <si>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</si>
  <si>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</si>
  <si>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</si>
  <si>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</si>
  <si>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</si>
  <si>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</si>
  <si>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</si>
  <si>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</si>
  <si>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</si>
  <si>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</si>
  <si>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</si>
  <si>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</si>
  <si>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</si>
  <si>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</si>
  <si>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</si>
  <si>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</si>
  <si>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</si>
  <si>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</si>
  <si>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</si>
  <si>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</si>
  <si>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</si>
  <si>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</si>
  <si>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</si>
  <si>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</si>
  <si>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</si>
  <si>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</si>
  <si>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</si>
  <si>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</si>
  <si>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</si>
  <si>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</si>
  <si>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</si>
  <si>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</si>
  <si>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</si>
  <si>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</si>
  <si>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</si>
  <si>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</si>
  <si>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</si>
  <si>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</si>
  <si>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</si>
  <si>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</si>
  <si>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</si>
  <si>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</si>
  <si>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</si>
  <si>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</si>
  <si>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</si>
  <si>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</si>
  <si>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</si>
  <si>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</si>
  <si>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</si>
  <si>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</si>
  <si>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</si>
  <si>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</si>
  <si>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</si>
  <si>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</si>
  <si>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</si>
  <si>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</si>
  <si>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</si>
  <si>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</si>
  <si>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</si>
  <si>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</si>
  <si>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</si>
  <si>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</si>
  <si>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</si>
  <si>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</si>
  <si>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</si>
  <si>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</si>
  <si>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</si>
  <si>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</si>
  <si>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</si>
  <si>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</si>
  <si>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</si>
  <si>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</si>
  <si>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</si>
  <si>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</si>
  <si>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</si>
  <si>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</si>
  <si>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</si>
  <si>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</si>
  <si>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</si>
  <si>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</si>
  <si>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</si>
  <si>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</si>
  <si>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</si>
  <si>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</si>
  <si>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</si>
  <si>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</si>
  <si>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</si>
  <si>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</si>
  <si>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</si>
  <si>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</si>
  <si>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</si>
  <si>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</si>
  <si>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</si>
  <si>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</si>
  <si>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</si>
  <si>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</si>
  <si>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</si>
  <si>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</si>
  <si>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</si>
  <si>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</si>
  <si>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</si>
  <si>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</si>
  <si>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</si>
  <si>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</si>
  <si>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</si>
  <si>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</si>
  <si>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</si>
  <si>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</si>
  <si>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</si>
  <si>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</si>
  <si>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</si>
  <si>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</si>
  <si>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</si>
  <si>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</si>
  <si>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</si>
  <si>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</si>
  <si>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</si>
  <si>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</si>
  <si>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</si>
  <si>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</si>
  <si>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</si>
  <si>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</si>
  <si>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</si>
  <si>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</si>
  <si>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</si>
  <si>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</si>
  <si>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</si>
  <si>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</si>
  <si>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</si>
  <si>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</si>
  <si>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</si>
  <si>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</si>
  <si>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</si>
  <si>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</si>
  <si>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</si>
  <si>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</si>
  <si>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</si>
  <si>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</si>
  <si>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</si>
  <si>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</si>
  <si>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</si>
  <si>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</si>
  <si>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</si>
  <si>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</si>
  <si>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</si>
  <si>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</si>
  <si>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</si>
  <si>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</si>
  <si>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</si>
  <si>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</si>
  <si>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</si>
  <si>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</si>
  <si>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</si>
  <si>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</si>
  <si>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</si>
  <si>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</si>
  <si>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</si>
  <si>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</si>
  <si>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</si>
  <si>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</si>
  <si>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</si>
  <si>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</si>
  <si>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</si>
  <si>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</si>
  <si>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</si>
  <si>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</si>
  <si>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</si>
  <si>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</si>
  <si>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</si>
  <si>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</si>
  <si>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</si>
  <si>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</si>
  <si>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</si>
  <si>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</si>
  <si>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</si>
  <si>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</si>
  <si>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</si>
  <si>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</si>
  <si>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</si>
  <si>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</si>
  <si>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</si>
  <si>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</si>
  <si>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</si>
  <si>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</si>
  <si>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</si>
  <si>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</si>
  <si>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</si>
  <si>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</si>
  <si>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</si>
  <si>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</si>
  <si>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</si>
  <si>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</si>
  <si>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</si>
  <si>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</si>
  <si>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</si>
  <si>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</si>
  <si>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</si>
  <si>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</si>
  <si>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</si>
  <si>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</si>
  <si>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</si>
  <si>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</si>
  <si>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</si>
  <si>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</si>
  <si>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</si>
  <si>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</si>
  <si>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</si>
  <si>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</si>
  <si>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</si>
  <si>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</si>
  <si>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</si>
  <si>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</si>
  <si>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</si>
  <si>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</si>
  <si>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</si>
  <si>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</si>
  <si>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</si>
  <si>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</si>
  <si>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</si>
  <si>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</si>
  <si>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</si>
  <si>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</si>
  <si>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</si>
  <si>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</si>
  <si>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</si>
  <si>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</si>
  <si>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</si>
  <si>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</si>
  <si>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</si>
  <si>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</si>
  <si>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</si>
  <si>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</si>
  <si>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</si>
  <si>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</si>
  <si>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</si>
  <si>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</si>
  <si>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</si>
  <si>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</si>
  <si>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</si>
  <si>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</si>
  <si>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</si>
  <si>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</si>
  <si>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</si>
  <si>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</si>
  <si>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</si>
  <si>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</si>
  <si>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</si>
  <si>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</si>
  <si>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</si>
  <si>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</si>
  <si>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</si>
  <si>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</si>
  <si>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</si>
  <si>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</si>
  <si>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</si>
  <si>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</si>
  <si>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</si>
  <si>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</si>
  <si>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</si>
  <si>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</si>
  <si>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</si>
  <si>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</si>
  <si>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</si>
  <si>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</si>
  <si>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</si>
  <si>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</si>
  <si>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</si>
  <si>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</si>
  <si>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</si>
  <si>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</si>
  <si>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</si>
  <si>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</si>
  <si>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</si>
  <si>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</si>
  <si>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</si>
  <si>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</si>
  <si>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</si>
  <si>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</si>
  <si>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</si>
  <si>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</si>
  <si>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</si>
  <si>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</si>
  <si>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</si>
  <si>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</si>
  <si>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</si>
  <si>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</si>
  <si>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</si>
  <si>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</si>
  <si>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</si>
  <si>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</si>
  <si>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</si>
  <si>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</si>
  <si>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</si>
  <si>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</si>
  <si>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</si>
  <si>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</si>
  <si>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</si>
  <si>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</si>
  <si>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</si>
  <si>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</si>
  <si>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</si>
  <si>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</si>
  <si>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</si>
  <si>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</si>
  <si>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</si>
  <si>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</si>
  <si>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</si>
  <si>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</si>
  <si>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</si>
  <si>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</si>
  <si>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</si>
  <si>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</si>
  <si>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</si>
  <si>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</si>
  <si>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</si>
  <si>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</si>
  <si>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</si>
  <si>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</si>
  <si>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</si>
  <si>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</si>
  <si>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</si>
  <si>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</si>
  <si>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</si>
  <si>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</si>
  <si>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</si>
  <si>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</si>
  <si>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</si>
  <si>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</si>
  <si>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</si>
  <si>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</si>
  <si>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</si>
  <si>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</si>
  <si>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</si>
  <si>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</si>
  <si>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</si>
  <si>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</si>
  <si>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</si>
  <si>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</si>
  <si>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</si>
  <si>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</si>
  <si>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</si>
  <si>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</si>
  <si>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</si>
  <si>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</si>
  <si>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</si>
  <si>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</si>
  <si>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</si>
  <si>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</si>
  <si>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</si>
  <si>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</si>
  <si>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</si>
  <si>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</si>
  <si>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</si>
  <si>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</si>
  <si>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</si>
  <si>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</si>
  <si>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</si>
  <si>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</si>
  <si>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</si>
  <si>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</si>
  <si>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</si>
  <si>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</si>
  <si>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</si>
  <si>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</si>
  <si>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</si>
  <si>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</si>
  <si>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</si>
  <si>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</si>
  <si>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</si>
  <si>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</si>
  <si>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</si>
  <si>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</si>
  <si>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</si>
  <si>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</si>
  <si>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</si>
  <si>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</si>
  <si>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</si>
  <si>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</si>
  <si>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</si>
  <si>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</si>
  <si>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</si>
  <si>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</si>
  <si>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</si>
  <si>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</si>
  <si>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</si>
  <si>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</si>
  <si>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</si>
  <si>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</si>
  <si>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</si>
  <si>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</si>
  <si>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</si>
  <si>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</si>
  <si>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</si>
  <si>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</si>
  <si>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</si>
  <si>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</si>
  <si>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</si>
  <si>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</si>
  <si>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</si>
  <si>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</si>
  <si>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</si>
  <si>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</si>
  <si>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</si>
  <si>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</si>
  <si>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</si>
  <si>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</si>
  <si>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</si>
  <si>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</si>
  <si>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</si>
  <si>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</si>
  <si>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</si>
  <si>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</si>
  <si>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</si>
  <si>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</si>
  <si>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</si>
  <si>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</si>
  <si>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</si>
  <si>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</si>
  <si>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</si>
  <si>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</si>
  <si>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</si>
  <si>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</si>
  <si>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</si>
  <si>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</si>
  <si>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</si>
  <si>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</si>
  <si>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</si>
  <si>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</si>
  <si>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</si>
  <si>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</si>
  <si>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</si>
  <si>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</si>
  <si>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</si>
  <si>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</si>
  <si>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</si>
  <si>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</si>
  <si>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</si>
  <si>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</si>
  <si>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</si>
  <si>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</si>
  <si>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</si>
  <si>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</si>
  <si>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</si>
  <si>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</si>
  <si>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</si>
  <si>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</si>
  <si>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</si>
  <si>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</si>
  <si>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</si>
  <si>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</si>
  <si>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</si>
  <si>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</si>
  <si>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</si>
  <si>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</si>
  <si>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</si>
  <si>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</si>
  <si>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</si>
  <si>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</si>
  <si>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</si>
  <si>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</si>
  <si>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</si>
  <si>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</si>
  <si>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</si>
  <si>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</si>
  <si>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</si>
  <si>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</si>
  <si>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</si>
  <si>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</si>
  <si>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</si>
  <si>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</si>
  <si>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</si>
  <si>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</si>
  <si>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</si>
  <si>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</si>
  <si>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</si>
  <si>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</si>
  <si>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</si>
  <si>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</si>
  <si>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</si>
  <si>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</si>
  <si>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</si>
  <si>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</si>
  <si>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</si>
  <si>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</si>
  <si>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</si>
  <si>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</si>
  <si>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</si>
  <si>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</si>
  <si>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</si>
  <si>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</si>
  <si>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</si>
  <si>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</si>
  <si>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</si>
  <si>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</si>
  <si>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</si>
  <si>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</si>
  <si>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</si>
  <si>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</si>
  <si>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</si>
  <si>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</si>
  <si>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</si>
  <si>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</si>
  <si>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</si>
  <si>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</si>
  <si>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</si>
  <si>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</si>
  <si>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</si>
  <si>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</si>
  <si>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</si>
  <si>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</si>
  <si>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</si>
  <si>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</si>
  <si>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</si>
  <si>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</si>
  <si>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</si>
  <si>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</si>
  <si>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</si>
  <si>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</si>
  <si>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</si>
  <si>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</si>
  <si>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</si>
  <si>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</si>
  <si>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</si>
  <si>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</si>
  <si>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</si>
  <si>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</si>
  <si>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</si>
  <si>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</si>
  <si>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</si>
  <si>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</si>
  <si>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</si>
  <si>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</si>
  <si>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</si>
  <si>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</si>
  <si>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</si>
  <si>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</si>
  <si>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</si>
  <si>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</si>
  <si>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</si>
  <si>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</si>
  <si>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</si>
  <si>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</si>
  <si>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</si>
  <si>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</si>
  <si>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</si>
  <si>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</si>
  <si>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</si>
  <si>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</si>
  <si>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</si>
  <si>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</si>
  <si>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</si>
  <si>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</si>
  <si>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</si>
  <si>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</si>
  <si>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</si>
  <si>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</si>
  <si>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</si>
  <si>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</si>
  <si>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</si>
  <si>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</si>
  <si>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</si>
  <si>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</si>
  <si>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</si>
  <si>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</si>
  <si>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</si>
  <si>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</si>
  <si>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</si>
  <si>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</si>
  <si>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</si>
  <si>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</si>
  <si>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</si>
  <si>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</si>
  <si>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</si>
  <si>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</si>
  <si>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</si>
  <si>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</si>
  <si>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</si>
  <si>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</si>
  <si>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</si>
  <si>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</si>
  <si>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</si>
  <si>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</si>
  <si>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</si>
  <si>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</si>
  <si>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</si>
  <si>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</si>
  <si>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</si>
  <si>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</si>
  <si>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</si>
  <si>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</si>
  <si>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</si>
  <si>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</si>
  <si>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</si>
  <si>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</si>
  <si>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</si>
  <si>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</si>
  <si>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</si>
  <si>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</si>
  <si>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</si>
  <si>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</si>
  <si>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</si>
  <si>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</si>
  <si>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</si>
  <si>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</si>
  <si>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</si>
  <si>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</si>
  <si>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</si>
  <si>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</si>
  <si>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</si>
  <si>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</si>
  <si>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</si>
  <si>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</si>
  <si>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</si>
  <si>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</si>
  <si>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</si>
  <si>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</si>
  <si>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</si>
  <si>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</si>
  <si>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</si>
  <si>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</si>
  <si>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</si>
  <si>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</si>
  <si>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</si>
  <si>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</si>
  <si>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</si>
  <si>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</si>
  <si>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</si>
  <si>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</si>
  <si>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</si>
  <si>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</si>
  <si>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</si>
  <si>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</si>
  <si>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</si>
  <si>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</si>
  <si>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</si>
  <si>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</si>
  <si>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</si>
  <si>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</si>
  <si>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</si>
  <si>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</si>
  <si>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</si>
  <si>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</si>
  <si>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</si>
  <si>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</si>
  <si>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</si>
  <si>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</si>
  <si>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</si>
  <si>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</si>
  <si>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</si>
  <si>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</si>
  <si>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</si>
  <si>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</si>
  <si>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</si>
  <si>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</si>
  <si>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</si>
  <si>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</si>
  <si>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</si>
  <si>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</si>
  <si>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</si>
  <si>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</si>
  <si>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</si>
  <si>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</si>
  <si>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</si>
  <si>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</si>
  <si>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</si>
  <si>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</si>
  <si>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</si>
  <si>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</si>
  <si>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</si>
  <si>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</si>
  <si>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</si>
  <si>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</si>
  <si>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</si>
  <si>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</si>
  <si>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</si>
  <si>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</si>
  <si>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</si>
  <si>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</si>
  <si>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</si>
  <si>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</si>
  <si>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</si>
  <si>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</si>
  <si>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</si>
  <si>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</si>
  <si>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</si>
  <si>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</si>
  <si>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</si>
  <si>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</si>
  <si>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</si>
  <si>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</si>
  <si>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</si>
  <si>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</si>
  <si>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</si>
  <si>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</si>
  <si>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</si>
  <si>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</si>
  <si>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</si>
  <si>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</si>
  <si>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</si>
  <si>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</si>
  <si>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</si>
  <si>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</si>
  <si>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</si>
  <si>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</si>
  <si>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</si>
  <si>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</si>
  <si>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</si>
  <si>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</si>
  <si>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</si>
  <si>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</si>
  <si>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</si>
  <si>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</si>
  <si>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</si>
  <si>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</si>
  <si>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</si>
  <si>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</si>
  <si>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</si>
  <si>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</si>
  <si>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</si>
  <si>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</si>
  <si>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</si>
  <si>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</si>
  <si>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</si>
  <si>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</si>
  <si>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</si>
  <si>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</si>
  <si>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</si>
  <si>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</si>
  <si>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</si>
  <si>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</si>
  <si>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</si>
  <si>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</si>
  <si>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</si>
  <si>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</si>
  <si>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</si>
  <si>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</si>
  <si>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</si>
  <si>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</si>
  <si>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</si>
  <si>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</si>
  <si>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</si>
  <si>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</si>
  <si>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</si>
  <si>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</si>
  <si>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</si>
  <si>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</si>
  <si>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</si>
  <si>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</si>
  <si>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</si>
  <si>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</si>
  <si>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</si>
  <si>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</si>
  <si>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</si>
  <si>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</si>
  <si>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</si>
  <si>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</si>
  <si>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</si>
  <si>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</si>
  <si>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</si>
  <si>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</si>
  <si>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</si>
  <si>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</si>
  <si>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</si>
  <si>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</si>
  <si>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</si>
  <si>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</si>
  <si>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</si>
  <si>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</si>
  <si>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</si>
  <si>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</si>
  <si>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</si>
  <si>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</si>
  <si>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</si>
  <si>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</si>
  <si>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</si>
  <si>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</si>
  <si>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</si>
  <si>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</si>
  <si>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</si>
  <si>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</si>
  <si>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</si>
  <si>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</si>
  <si>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</si>
  <si>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</si>
  <si>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</si>
  <si>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</si>
  <si>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</si>
  <si>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</si>
  <si>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</si>
  <si>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</si>
  <si>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</si>
  <si>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</si>
  <si>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</si>
  <si>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</si>
  <si>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</si>
  <si>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</si>
  <si>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</si>
  <si>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</si>
  <si>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</si>
  <si>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</si>
  <si>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</si>
  <si>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</si>
  <si>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</si>
  <si>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</si>
  <si>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</si>
  <si>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</si>
  <si>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</si>
  <si>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</si>
  <si>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</si>
  <si>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</si>
  <si>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</si>
  <si>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</si>
  <si>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</si>
  <si>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</si>
  <si>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</si>
  <si>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</si>
  <si>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</si>
  <si>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</si>
  <si>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</si>
  <si>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</si>
  <si>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</si>
  <si>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</si>
  <si>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</si>
  <si>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</si>
  <si>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PCM-20251025-00001148</t>
  </si>
  <si>
    <t>EM Team at site checking</t>
  </si>
  <si>
    <t>PCM-20251025-00001098</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</si>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</sst>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4" totalsRowShown="0" headerRowDxfId="31" dataDxfId="30" headerRowBorderDxfId="28" tableBorderDxfId="29">
  <autoFilter ref="A1:L4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292.70345335648017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12.208464930554328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45955.651879282406</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45955.651879282406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45955.651879282406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45955.651879282406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45955.651879282406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45955.651879282406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45955.651879282406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45955.651879282406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45955.651879282406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45955.651879282406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45955.651879282406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45955.651879282406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45955.651879282406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45955.651879282406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45955.651879282406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45955.651879282406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45955.651879282406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45955.651879282406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45955.651879282406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45955.651879282406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45955.651879282406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45955.651879282406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45955.651879282406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45955.651879282406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45955.651879282406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45955.651879282406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45955.651879282406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45955.651879282406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45955.651879282406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45955.651879282406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45955.651879282406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45955.651879282406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45955.651879282406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45955.651879282406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45955.651879282406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45955.651879282406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45955.651879282406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45955.651879282406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45955.651879282406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45955.651879282406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45955.651879282406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45955.651879282406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45955.651879282406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45955.651879282406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45955.651879282406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45955.651879282406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45955.651879282406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45955.651879282406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45955.651879282406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45955.651879282406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45955.651879282406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45955.651879282406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45955.651879282406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45955.651879282406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45955.651879282406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45955.651879282406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45955.651879282406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130.65204131944483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11.156103819441341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45955.651879282406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45955.651879282406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45955.651879282406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45955.651879282406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45955.651879282406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45955.651879282406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45955.651879282406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45955.651879282406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45955.651879282406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45955.651879282406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45955.651879282406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45955.651879282406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45955.651879282406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45955.651879282406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45955.651879282406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45955.651879282406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45955.651879282406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45955.651879282406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45955.651879282406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45955.651879282406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45955.651879282406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45955.651879282406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45955.651879282406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45955.651879282406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45955.651879282406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45955.651879282406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45955.651879282406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45955.651879282406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45955.651879282406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45955.651879282406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45955.651879282406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45955.651879282406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45955.651879282406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45955.651879282406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45955.651879282406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45955.651879282406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45955.651879282406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45955.651879282406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45955.651879282406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45955.651879282406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45955.651879282406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45955.651879282406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45955.651879282406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45955.651879282406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45955.651879282406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45955.651879282406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45955.651879282406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45955.651879282406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45955.651879282406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45955.651879282406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45955.651879282406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45955.651879282406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45955.651879282406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45955.651879282406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45955.651879282406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45955.651879282406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45955.651879282406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45955.651879282406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45955.651879282406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45955.651879282406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45955.651879282406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45955.651879282406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45955.651879282406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45955.651879282406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45955.651879282406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45955.651879282406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45955.651879282406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45955.651879282406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45955.651879282406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45955.651879282406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45955.651879282406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45955.651879282406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45955.651879282406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45955.651879282406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45955.651879282406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45955.651879282406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45955.651879282406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45955.651879282406</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45955.651879282406</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45955.651879282406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45955.651879282406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45955.651879282406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45955.651879282406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45955.651879282406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45955.651879282406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45955.651879282406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45955.651879282406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45955.651879282406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45955.651879282406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45955.651879282406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45955.651879282406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45955.651879282406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45955.651879282406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45955.651879282406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45955.651879282406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45955.651879282406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45955.651879282406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45955.651879282406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45955.651879282406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45955.651879282406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45955.651879282406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45955.651879282406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45955.651879282406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45955.651879282406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45955.651879282406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45955.651879282406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45955.651879282406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45955.651879282406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45955.651879282406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45955.651879282406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45955.651879282406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45955.651879282406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45955.651879282406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45955.651879282406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45955.651879282406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45955.651879282406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45955.651879282406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45955.651879282406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45955.651879282406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45955.651879282406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45955.651879282406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45955.651879282406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45955.651879282406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45955.651879282406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45955.651879282406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45955.651879282406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45955.651879282406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45955.651879282406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45955.651879282406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45955.651879282406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45955.651879282406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45955.651879282406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45955.651879282406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45955.651879282406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45955.651879282406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45955.651879282406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45955.651879282406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45955.651879282406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45955.651879282406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45955.651879282406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45955.651879282406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45955.651879282406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45955.651879282406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45955.651879282406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45955.651879282406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45955.651879282406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45955.651879282406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45955.651879282406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45955.651879282406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45955.651879282406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45955.651879282406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45955.651879282406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45955.651879282406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45955.651879282406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45955.651879282406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45955.651879282406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45955.651879282406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45955.651879282406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45955.651879282406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45955.651879282406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45955.651879282406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45955.651879282406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45955.651879282406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45955.651879282406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45955.651879282406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45955.651879282406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45955.651879282406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45955.651879282406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45955.651879282406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45955.651879282406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45955.651879282406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45955.651879282406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45955.651879282406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45955.651879282406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45955.651879282406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45955.651879282406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45955.651879282406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45955.651879282406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45955.651879282406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45955.651879282406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45955.651879282406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45955.651879282406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45955.651879282406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45955.651879282406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45955.651879282406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45955.651879282406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45955.651879282406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45955.651879282406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45955.651879282406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45955.651879282406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45955.651879282406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45955.651879282406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45955.651879282406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45955.651879282406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45955.651879282406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45955.651879282406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45955.651879282406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45955.651879282406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45955.651879282406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45955.651879282406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45955.651879282406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45955.651879282406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45955.651879282406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45955.651879282406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45955.651879282406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45955.651879282406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45955.651879282406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45955.651879282406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45955.651879282406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45955.651879282406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45955.651879282406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45955.651879282406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45955.651879282406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45955.651879282406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45955.651879282406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45955.651879282406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45955.651879282406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45955.651879282406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45955.651879282406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45955.651879282406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45955.651879282406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45955.651879282406</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45955.651879282406</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45955.651879282406</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45955.651879282406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45955.651879282406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45955.651879282406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45955.651879282406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45955.651879282406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45955.651879282406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45955.651879282406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45955.651879282406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45955.651879282406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45955.651879282406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45955.651879282406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45955.651879282406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45955.651879282406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45955.651879282406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45955.651879282406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45955.651879282406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45955.651879282406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45955.651879282406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45955.651879282406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45955.651879282406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45955.651879282406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45955.651879282406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45955.651879282406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45955.651879282406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45955.651879282406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45955.651879282406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45955.651879282406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45955.651879282406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45955.651879282406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45955.651879282406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45955.651879282406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45955.651879282406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45955.651879282406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45955.651879282406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45955.651879282406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45955.651879282406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45955.651879282406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45955.651879282406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45955.651879282406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45955.651879282406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45955.651879282406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45955.651879282406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45955.651879282406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45955.651879282406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45955.651879282406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45955.651879282406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45955.651879282406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45955.651879282406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45955.651879282406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45955.651879282406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45955.651879282406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45955.651879282406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45955.651879282406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45955.651879282406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45955.651879282406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45955.651879282406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45955.651879282406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45955.651879282406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45955.651879282406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45955.651879282406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45955.651879282406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45955.651879282406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45955.651879282406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45955.651879282406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45955.651879282406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45955.651879282406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45955.651879282406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45955.651879282406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45955.651879282406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45955.651879282406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45955.651879282406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45955.651879282406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45955.651879282406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45955.651879282406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45955.651879282406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45955.651879282406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45955.651879282406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45955.651879282406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45955.651879282406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45955.651879282406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45955.651879282406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45955.651879282406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45955.651879282406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45955.651879282406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45955.651879282406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45955.651879282406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45955.651879282406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45955.651879282406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45955.651879282406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45955.651879282406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45955.651879282406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45955.651879282406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45955.651879282406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45955.651879282406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45955.651879282406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45955.651879282406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45955.651879282406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45955.651879282406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45955.651879282406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45955.651879282406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45955.651879282406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45955.651879282406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45955.651879282406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45955.651879282406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45955.651879282406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45955.651879282406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45955.651879282406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45955.651879282406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45955.651879282406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45955.651879282406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45955.651879282406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45955.651879282406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45955.651879282406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45955.651879282406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45955.651879282406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45955.651879282406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45955.651879282406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45955.651879282406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45955.651879282406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45955.651879282406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45955.651879282406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45955.651879282406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45955.651879282406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45955.651879282406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45955.651879282406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45955.651879282406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45955.651879282406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45955.651879282406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45955.651879282406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45955.651879282406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45955.651879282406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45955.651879282406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45955.651879282406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45955.651879282406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45955.651879282406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45955.651879282406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45955.651879282406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45955.651879282406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45955.651879282406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45955.651879282406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45955.651879282406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45955.651879282406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45955.651879282406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45955.651879282406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45955.651879282406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45955.651879282406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45955.651879282406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45955.651879282406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45955.651879282406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45955.651879282406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45955.651879282406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45955.651879282406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45955.651879282406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45955.651879282406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45955.651879282406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45955.651879282406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45955.651879282406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45955.651879282406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45955.651879282406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45955.651879282406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45955.651879282406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45955.651879282406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45955.651879282406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45955.651879282406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45955.651879282406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45955.651879282406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45955.651879282406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45955.651879282406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45955.651879282406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45955.651879282406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45955.651879282406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45955.651879282406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45955.651879282406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45955.651879282406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45955.651879282406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45955.651879282406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45955.651879282406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45955.651879282406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45955.651879282406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45955.651879282406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45955.651879282406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45955.651879282406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45955.651879282406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45955.651879282406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45955.651879282406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45955.651879282406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45955.651879282406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45955.651879282406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45955.651879282406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45955.651879282406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45955.651879282406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45955.651879282406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45955.651879282406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45955.651879282406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45955.651879282406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45955.651879282406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45955.651879282406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45955.651879282406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45955.651879282406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45955.651879282406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45955.651879282406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45955.651879282406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45955.651879282406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45955.651879282406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45955.651879282406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45955.651879282406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45955.651879282406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45955.651879282406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45955.651879282406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45955.651879282406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45955.651879282406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45955.651879282406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45955.651879282406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45955.651879282406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45955.651879282406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45955.651879282406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45955.651879282406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45955.651879282406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45955.651879282406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45955.651879282406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45955.651879282406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45955.651879282406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45955.651879282406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45955.651879282406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45955.651879282406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45955.651879282406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45955.651879282406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45955.651879282406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45955.651879282406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45955.651879282406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45955.651879282406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45955.651879282406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45955.651879282406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45955.651879282406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45955.651879282406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45955.651879282406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45955.651879282406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45955.651879282406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45955.651879282406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45955.651879282406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45955.651879282406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45955.651879282406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45955.651879282406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45955.651879282406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45955.651879282406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45955.651879282406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45955.651879282406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45955.651879282406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45955.651879282406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45955.651879282406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45955.651879282406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45955.651879282406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45955.651879282406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45955.651879282406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45955.651879282406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45955.651879282406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45955.651879282406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45955.651879282406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45955.651879282406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45955.651879282406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45955.651879282406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45955.651879282406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45955.651879282406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45955.651879282406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45955.651879282406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45955.651879282406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45955.651879282406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45955.651879282406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45955.651879282406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45955.651879282406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45955.651879282406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45955.651879282406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45955.651879282406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45955.651879282406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45955.651879282406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45955.651879282406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45955.651879282406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45955.651879282406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45955.651879282406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45955.651879282406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45955.651879282406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45955.651879282406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45955.651879282406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45955.651879282406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45955.651879282406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45955.651879282406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45955.651879282406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45955.651879282406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45955.651879282406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45955.651879282406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45955.651879282406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45955.651879282406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45955.651879282406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45955.651879282406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45955.651879282406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45955.651879282406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45955.651879282406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45955.651879282406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45955.651879282406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45955.651879282406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45955.651879282406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45955.651879282406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45955.651879282406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45955.651879282406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45955.651879282406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45955.651879282406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45955.651879282406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45955.651879282406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45955.651879282406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45955.651879282406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45955.651879282406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45955.651879282406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45955.651879282406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45955.651879282406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45955.651879282406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45955.651879282406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45955.651879282406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45955.651879282406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45955.651879282406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45955.651879282406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45955.651879282406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45955.651879282406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45955.651879282406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45955.651879282406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45955.651879282406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45955.651879282406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45955.651879282406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45955.651879282406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45955.651879282406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45955.651879282406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45955.651879282406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45955.651879282406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45955.651879282406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45955.651879282406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45955.651879282406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45955.651879282406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45955.651879282406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45955.651879282406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45955.651879282406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45955.651879282406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45955.651879282406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45955.651879282406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45955.651879282406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45955.651879282406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45955.651879282406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45955.651879282406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45955.651879282406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45955.651879282406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45955.651879282406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45955.651879282406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45955.651879282406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45955.651879282406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45955.651879282406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45955.651879282406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45955.651879282406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45955.651879282406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45955.651879282406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45955.651879282406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45955.651879282406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45955.651879282406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45955.651879282406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45955.651879282406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45955.651879282406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45955.651879282406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45955.651879282406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45955.651879282406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45955.651879282406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45955.651879282406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45955.651879282406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45955.651879282406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45955.651879282406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45955.651879282406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45955.651879282406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45955.651879282406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45955.651879282406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45955.651879282406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45955.651879282406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45955.651879282406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45955.651879282406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45955.651879282406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45955.651879282406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45955.651879282406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45955.651879282406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45955.651879282406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45955.651879282406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45955.651879282406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45955.651879282406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45955.651879282406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45955.651879282406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45955.651879282406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45955.651879282406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45955.651879282406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45955.651879282406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45955.651879282406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45955.651879282406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45955.651879282406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45955.651879282406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45955.651879282406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45955.651879282406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45955.651879282406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45955.651879282406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45955.651879282406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45955.651879282406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45955.651879282406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45955.651879282406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45955.651879282406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45955.651879282406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45955.651879282406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45955.651879282406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45955.651879282406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45955.651879282406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45955.651879282406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45955.651879282406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45955.651879282406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45955.651879282406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45955.651879282406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45955.651879282406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45955.651879282406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45955.651879282406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45955.651879282406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45955.651879282406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45955.651879282406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45955.651879282406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45955.651879282406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45955.651879282406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45955.651879282406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45955.651879282406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45955.651879282406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45955.651879282406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45955.651879282406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45955.651879282406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45955.651879282406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45955.651879282406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45955.651879282406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45955.651879282406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45955.651879282406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45955.651879282406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45955.651879282406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45955.651879282406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45955.651879282406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45955.651879282406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45955.651879282406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45955.651879282406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45955.651879282406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45955.651879282406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45955.651879282406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45955.651879282406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45955.651879282406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45955.651879282406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45955.651879282406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45955.651879282406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45955.651879282406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45955.651879282406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45955.651879282406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45955.651879282406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45955.651879282406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45955.651879282406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45955.651879282406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45955.651879282406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45955.651879282406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45955.651879282406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45955.651879282406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45955.651879282406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45955.651879282406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45955.651879282406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45955.651879282406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45955.651879282406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45955.651879282406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45955.651879282406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45955.651879282406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45955.651879282406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45955.651879282406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45955.651879282406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45955.651879282406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45955.651879282406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45955.651879282406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45955.651879282406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45955.651879282406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45955.651879282406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45955.651879282406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45955.651879282406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45955.651879282406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45955.651879282406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45955.651879282406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45955.651879282406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45955.651879282406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45955.651879282406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45955.651879282406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45955.651879282406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45955.651879282406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45955.651879282406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45955.651879282406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45955.651879282406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45955.651879282406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45955.651879282406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45955.651879282406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45955.651879282406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45955.651879282406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45955.651879282406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45955.651879282406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45955.651879282406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45955.651879282406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45955.651879282406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45955.651879282406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45955.651879282406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45955.651879282406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45955.651879282406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45955.651879282406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45955.651879282406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45955.651879282406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45955.651879282406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45955.651879282406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45955.651879282406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45955.651879282406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45955.651879282406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45955.651879282406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45955.651879282406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45955.651879282406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45955.651879282406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45955.651879282406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45955.651879282406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45955.651879282406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45955.651879282406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45955.651879282406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45955.651879282406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45955.651879282406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45955.651879282406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45955.651879282406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45955.651879282406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45955.651879282406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45955.651879282406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45955.651879282406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45955.651879282406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45955.651879282406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45955.651879282406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45955.651879282406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45955.651879282406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45955.651879282406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45955.651879282406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45955.651879282406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45955.651879282406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45955.651879282406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45955.651879282406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45955.651879282406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45955.651879282406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45955.651879282406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45955.651879282406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45955.651879282406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45955.651879282406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45955.651879282406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45955.651879282406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45955.651879282406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45955.651879282406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45955.651879282406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45955.651879282406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45955.651879282406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45955.651879282406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45955.651879282406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45955.651879282406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45955.651879282406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45955.651879282406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45955.651879282406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45955.651879282406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45955.651879282406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45955.651879282406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45955.651879282406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45955.651879282406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45955.651879282406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45955.651879282406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45955.651879282406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45955.651879282406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45955.651879282406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45955.651879282406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45955.651879282406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45955.651879282406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45955.651879282406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45955.651879282406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45955.651879282406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45955.651879282406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45955.651879282406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45955.651879282406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45955.651879282406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45955.651879282406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45955.651879282406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45955.651879282406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45955.651879282406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45955.651879282406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45955.651879282406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45955.651879282406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45955.651879282406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45955.651879282406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45955.651879282406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45955.651879282406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45955.651879282406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45955.651879282406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45955.651879282406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45955.651879282406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45955.651879282406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45955.651879282406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45955.651879282406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45955.651879282406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45955.651879282406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45955.651879282406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45955.651879282406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45955.651879282406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45955.651879282406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45955.651879282406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45955.651879282406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45955.651879282406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45955.651879282406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45955.651879282406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45955.651879282406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45955.651879282406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45955.651879282406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45955.651879282406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45955.651879282406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45955.651879282406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45955.651879282406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45955.651879282406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45955.651879282406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45955.651879282406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45955.651879282406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45955.651879282406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45955.651879282406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45955.651879282406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45955.651879282406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45955.651879282406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45955.651879282406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45955.651879282406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45955.651879282406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45955.651879282406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45955.651879282406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45955.651879282406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45955.651879282406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45955.651879282406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45955.651879282406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45955.651879282406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45955.651879282406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45955.651879282406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45955.651879282406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45955.651879282406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45955.651879282406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45955.651879282406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45955.651879282406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45955.651879282406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45955.651879282406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45955.651879282406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45955.651879282406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45955.651879282406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45955.651879282406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45955.651879282406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45955.651879282406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45955.651879282406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45955.651879282406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45955.651879282406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45955.651879282406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45955.651879282406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45955.651879282406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45955.651879282406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45955.651879282406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45955.651879282406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45955.651879282406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45955.651879282406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45955.651879282406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45955.651879282406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45955.651879282406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45955.651879282406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45955.651879282406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45955.651879282406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45955.651879282406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45955.651879282406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45955.651879282406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45955.651879282406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45955.651879282406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45955.651879282406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45955.651879282406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45955.651879282406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45955.651879282406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45955.651879282406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45955.651879282406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45955.651879282406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45955.651879282406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45955.651879282406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45955.651879282406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45955.651879282406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45955.651879282406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45955.651879282406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45955.651879282406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45955.651879282406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45955.651879282406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45955.651879282406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45955.651879282406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45955.651879282406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45955.651879282406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45955.651879282406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45955.651879282406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45955.651879282406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45955.651879282406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45955.651879282406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45955.651879282406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45955.651879282406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45955.651879282406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45955.651879282406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45955.651879282406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45955.651879282406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45955.651879282406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45955.651879282406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45955.651879282406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45955.651879282406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45955.651879282406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45955.651879282406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45955.651879282406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45955.651879282406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45955.651879282406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45955.651879282406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45955.651879282406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45955.651879282406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45955.651879282406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45955.651879282406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45955.651879282406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45955.651879282406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45955.651879282406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45955.651879282406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45955.651879282406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45955.651879282406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45955.651879282406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45955.651879282406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45955.651879282406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45955.651879282406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45955.651879282406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45955.651879282406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45955.651879282406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45955.651879282406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45955.651879282406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45955.651879282406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45955.651879282406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45955.651879282406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45955.651879282406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45955.651879282406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45955.651879282406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45955.651879282406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45955.651879282406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45955.651879282406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45955.651879282406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45955.651879282406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45955.651879282406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45955.651879282406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45955.651879282406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45955.651879282406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45955.651879282406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45955.651879282406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45955.651879282406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45955.651879282406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45955.651879282406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45955.651879282406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45955.651879282406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45955.651879282406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45955.651879282406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45955.651879282406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45955.651879282406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45955.651879282406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45955.651879282406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45955.651879282406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45955.651879282406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45955.651879282406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45955.651879282406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45955.651879282406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45955.651879282406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45955.651879282406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45955.651879282406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45955.651879282406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45955.651879282406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45955.651879282406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45955.651879282406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45955.651879282406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45955.651879282406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45955.651879282406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45955.651879282406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45955.651879282406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45955.651879282406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45955.651879282406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45955.651879282406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45955.651879282406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45955.651879282406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45955.651879282406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45955.651879282406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45955.651879282406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45955.651879282406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45955.651879282406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45955.651879282406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45955.651879282406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45955.651879282406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45955.651879282406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45955.651879282406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45955.651879282406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45955.651879282406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45955.651879282406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45955.651879282406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45955.651879282406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45955.651879282406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45955.651879282406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45955.651879282406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45955.651879282406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45955.651879282406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45955.651879282406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45955.651879282406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45955.651879282406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45955.651879282406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45955.651879282406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45955.651879282406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45955.651879282406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45955.651879282406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45955.651879282406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45955.651879282406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45955.651879282406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45955.651879282406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45955.651879282406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45955.651879282406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45955.651879282406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45955.651879282406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45955.651879282406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45955.651879282406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45955.651879282406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45955.651879282406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45955.651879282406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45955.651879282406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45955.651879282406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45955.651879282406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45955.651879282406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45955.651879282406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45955.651879282406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45955.651879282406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45955.651879282406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45955.651879282406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45955.651879282406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45955.651879282406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45955.651879282406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45955.651879282406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45955.651879282406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45955.651879282406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45955.651879282406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45955.651879282406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45955.651879282406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45955.651879282406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45955.651879282406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45955.651879282406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45955.651879282406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45955.651879282406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45955.651879282406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45955.651879282406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45955.651879282406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45955.651879282406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45955.651879282406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45955.651879282406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45955.651879282406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45955.651879282406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45955.651879282406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45955.651879282406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45955.651879282406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45955.651879282406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45955.651879282406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45955.651879282406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45955.651879282406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45955.651879282406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45955.651879282406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45955.651879282406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45955.651879282406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45955.651879282406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45955.651879282406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45955.651879282406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45955.651879282406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45955.651879282406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45955.651879282406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45955.651879282406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45955.651879282406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45955.651879282406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45955.651879282406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45955.651879282406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45955.651879282406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45955.651879282406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45955.651879282406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45955.651879282406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45955.651879282406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45955.651879282406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45955.651879282406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45955.651879282406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45955.651879282406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45955.651879282406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45955.651879282406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45955.651879282406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45955.651879282406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45955.651879282406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45955.651879282406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45955.651879282406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45955.651879282406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45955.651879282406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45955.651879282406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45955.651879282406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45955.651879282406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45955.651879282406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45955.651879282406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45955.651879282406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45955.651879282406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45955.651879282406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45955.651879282406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45955.651879282406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45955.651879282406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45955.651879282406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45955.651879282406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45955.651879282406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45955.651879282406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45955.651879282406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45955.651879282406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45955.651879282406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45955.651879282406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45955.651879282406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45955.651879282406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45955.651879282406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45955.651879282406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45955.651879282406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45955.651879282406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45955.651879282406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45955.651879282406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45955.651879282406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45955.651879282406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45955.651879282406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45955.651879282406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45955.651879282406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45955.651879282406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45955.651879282406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45955.651879282406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45955.651879282406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45955.651879282406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45955.651879282406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45955.651879282406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45955.651879282406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45955.651879282406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45955.651879282406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45955.651879282406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45955.651879282406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45955.651879282406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45955.651879282406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45955.651879282406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45955.651879282406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45955.651879282406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45955.651879282406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45955.651879282406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45955.651879282406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45955.651879282406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45955.651879282406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45955.651879282406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45955.651879282406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45955.651879282406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45955.651879282406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45955.651879282406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45955.651879282406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45955.651879282406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45955.651879282406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45955.651879282406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45955.651879282406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45955.651879282406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45955.651879282406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45955.651879282406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45955.651879282406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45955.651879282406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45955.651879282406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45955.651879282406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45955.651879282406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45955.651879282406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45955.651879282406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45955.651879282406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45955.651879282406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45955.651879282406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45955.651879282406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45955.651879282406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45955.651879282406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45955.651879282406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45955.651879282406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45955.651879282406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45955.651879282406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45955.651879282406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45955.651879282406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45955.651879282406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45955.651879282406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45955.651879282406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45955.651879282406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45955.651879282406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45955.651879282406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45955.651879282406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45955.651879282406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45955.651879282406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45955.651879282406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45955.651879282406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45955.651879282406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45955.651879282406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45955.651879282406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45955.651879282406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45955.651879282406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45955.651879282406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45955.651879282406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45955.651879282406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45955.651879282406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45955.651879282406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45955.651879282406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45955.651879282406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45955.651879282406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45955.651879282406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45955.651879282406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45955.651879282406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45955.651879282406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45955.651879282406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45955.651879282406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45955.651879282406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45955.651879282406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45955.651879282406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45955.651879282406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45955.651879282406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45955.651879282406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45955.651879282406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45955.651879282406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45955.651879282406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45955.651879282406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45955.651879282406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45955.651879282406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45955.651879282406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45955.651879282406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45955.651879282406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45955.651879282406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45955.651879282406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45955.651879282406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45955.651879282406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45955.651879282406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45955.651879282406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45955.651879282406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45955.651879282406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45955.651879282406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45955.651879282406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45955.651879282406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45955.651879282406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45955.651879282406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45955.651879282406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45955.651879282406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45955.651879282406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45955.651879282406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45955.651879282406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45955.651879282406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45955.651879282406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45955.651879282406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45955.651879282406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45955.651879282406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45955.651879282406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45955.651879282406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45955.651879282406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45955.651879282406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45955.651879282406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45955.651879282406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45955.651879282406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45955.651879282406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45955.651879282406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45955.651879282406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45955.651879282406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45955.651879282406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45955.651879282406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45955.651879282406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45955.651879282406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45955.651879282406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45955.651879282406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45955.651879282406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45955.651879282406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45955.651879282406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45955.651879282406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45955.651879282406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45955.651879282406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45955.651879282406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45955.651879282406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45955.651879282406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45955.651879282406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45955.651879282406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45955.651879282406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45955.651879282406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45955.651879282406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45955.651879282406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45955.651879282406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45955.651879282406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45955.651879282406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45955.651879282406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45955.651879282406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45955.651879282406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45955.651879282406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45955.651879282406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45955.651879282406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45955.651879282406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45955.651879282406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45955.651879282406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45955.651879282406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45955.651879282406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45955.651879282406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45955.651879282406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45955.651879282406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45955.651879282406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45955.651879282406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45955.651879282406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45955.651879282406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45955.651879282406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45955.651879282406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45955.651879282406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45955.651879282406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45955.651879282406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45955.651879282406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45955.651879282406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45955.651879282406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45955.651879282406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45955.651879282406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45955.651879282406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45955.651879282406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45955.651879282406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45955.651879282406</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252.17116168981011</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2.0171570601814892</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45955.651879282406</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45955.651879282406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45955.651879282406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45955.651879282406</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45955.651879282406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45955.651879282406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45955.651879282406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45955.651879282406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45955.651879282406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45955.651879282406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45955.651879282406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45955.651879282406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45955.651879282406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45955.651879282406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45955.651879282406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45955.651879282406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45955.651879282406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45955.651879282406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45955.651879282406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45955.651879282406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45955.651879282406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45955.651879282406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45955.651879282406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45955.651879282406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45955.651879282406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45955.651879282406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45955.651879282406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45955.651879282406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45955.651879282406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45955.651879282406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45955.651879282406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45955.651879282406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45955.651879282406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45955.651879282406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45955.651879282406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45955.651879282406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45955.651879282406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45955.651879282406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45955.651879282406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45955.651879282406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45955.651879282406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45955.651879282406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45955.651879282406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45955.651879282406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45955.651879282406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45955.651879282406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45955.651879282406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45955.651879282406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45955.651879282406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45955.651879282406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45955.651879282406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45955.651879282406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45955.651879282406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45955.651879282406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45955.651879282406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45955.651879282406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45955.651879282406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45955.651879282406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45955.651879282406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45955.651879282406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45955.651879282406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45955.651879282406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45955.651879282406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45955.651879282406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45955.651879282406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45955.651879282406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45955.651879282406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45955.651879282406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45955.651879282406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45955.651879282406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45955.651879282406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45955.651879282406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45955.651879282406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45955.651879282406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45955.651879282406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45955.651879282406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45955.651879282406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45955.651879282406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45955.651879282406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45955.651879282406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45955.651879282406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45955.651879282406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45955.651879282406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45955.651879282406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45955.651879282406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45955.651879282406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45955.651879282406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45955.651879282406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45955.651879282406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45955.651879282406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45955.651879282406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45955.651879282406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45955.651879282406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45955.651879282406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45955.651879282406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45955.651879282406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45955.651879282406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45955.651879282406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45955.651879282406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45955.651879282406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45955.651879282406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45955.651879282406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45955.651879282406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45955.651879282406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45955.651879282406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45955.651879282406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45955.651879282406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45955.651879282406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45955.651879282406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45955.651879282406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45955.651879282406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45955.651879282406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45955.651879282406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45955.651879282406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45955.651879282406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45955.651879282406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45955.651879282406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45955.651879282406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45955.651879282406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45955.651879282406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45955.651879282406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45955.651879282406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45955.651879282406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45955.651879282406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45955.651879282406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45955.651879282406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45955.651879282406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45955.651879282406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45955.651879282406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45955.651879282406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45955.651879282406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45955.651879282406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45955.651879282406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45955.651879282406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45955.651879282406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45955.651879282406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45955.651879282406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45955.651879282406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45955.651879282406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45955.651879282406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45955.651879282406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45955.651879282406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45955.651879282406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45955.651879282406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45955.651879282406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45955.651879282406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45955.651879282406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45955.651879282406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45955.651879282406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45955.651879282406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45955.651879282406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45955.651879282406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45955.651879282406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45955.651879282406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45955.651879282406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45955.651879282406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45955.651879282406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45955.651879282406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45955.651879282406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45955.651879282406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45955.651879282406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45955.651879282406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45955.651879282406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45955.651879282406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45955.651879282406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45955.651879282406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45955.651879282406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45955.651879282406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45955.651879282406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45955.651879282406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45955.651879282406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45955.651879282406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45955.651879282406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45955.651879282406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45955.651879282406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45955.651879282406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45955.651879282406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45955.651879282406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45955.651879282406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45955.651879282406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45955.651879282406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45955.651879282406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45955.651879282406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45955.651879282406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45955.651879282406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45955.651879282406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45955.651879282406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45955.651879282406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45955.651879282406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45955.651879282406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45955.651879282406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45955.651879282406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45955.651879282406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45955.651879282406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45955.651879282406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45955.651879282406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45955.651879282406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45955.651879282406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45955.651879282406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45955.651879282406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45955.651879282406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45955.651879282406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45955.651879282406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45955.651879282406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45955.651879282406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45955.651879282406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45955.651879282406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45955.651879282406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45955.651879282406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45955.651879282406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45955.651879282406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45955.651879282406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45955.651879282406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45955.651879282406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45955.651879282406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45955.651879282406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45955.651879282406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45955.651879282406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45955.651879282406</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45955.651879282406</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A10" sqref="A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63.819819097217987</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29.463001967589662</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6.9907681712938938</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5</v>
      </c>
      <c r="D5" s="153" t="s">
        <v>31751</v>
      </c>
      <c r="E5" s="153" t="s">
        <v>39079</v>
      </c>
      <c r="F5" s="154">
        <v>45955.608634259261</v>
      </c>
      <c r="G5" s="155">
        <f ca="1">IFERROR(NOW()-F5,"")</f>
        <v>4.3245023145573214E-2</v>
      </c>
      <c r="H5" s="154">
        <v>45955.601689814815</v>
      </c>
      <c r="I5" s="153" t="str">
        <f>IFERROR(VLOOKUP(D5,DB!A:F,6,0),"")</f>
        <v>SCECO</v>
      </c>
      <c r="J5" s="153" t="str">
        <f>IFERROR(VLOOKUP(D5,DB!A:G,7,0),"")</f>
        <v>Weak</v>
      </c>
      <c r="K5" s="153" t="s">
        <v>39098</v>
      </c>
      <c r="L5" s="153" t="str">
        <f>IFERROR(VLOOKUP(D5,DB!A:I,9,0),"")</f>
        <v>Latis</v>
      </c>
    </row>
    <row r="6" spans="1:13" ht="15">
      <c r="A6" s="153"/>
      <c r="B6" s="153" t="str">
        <f>IFERROR(VLOOKUP(D6,DB!A:K,11,0),"")</f>
        <v/>
      </c>
      <c r="C6" s="153"/>
      <c r="D6" s="153"/>
      <c r="E6" s="153"/>
      <c r="F6" s="154"/>
      <c r="G6" s="155">
        <f ca="1">IFERROR(NOW()-F6,"")</f>
        <v>45955.651879282406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45955.651879282406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45955.651879282406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45955.651879282406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45955.651879282406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45955.651879282406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45955.651879282406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45955.651879282406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45955.651879282406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45955.651879282406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45955.651879282406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45955.651879282406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45955.651879282406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45955.651879282406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45955.651879282406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45955.651879282406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45955.651879282406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45955.651879282406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45955.651879282406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45955.651879282406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45955.651879282406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45955.651879282406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45955.651879282406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45955.651879282406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45955.651879282406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45955.651879282406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45955.651879282406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45955.651879282406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45955.651879282406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45955.651879282406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45955.651879282406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45955.651879282406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45955.651879282406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45955.651879282406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45955.651879282406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45955.651879282406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45955.651879282406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45955.651879282406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45955.651879282406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45955.651879282406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45955.651879282406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45955.651879282406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45955.651879282406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45955.651879282406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45955.651879282406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45955.651879282406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45955.651879282406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45955.651879282406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45955.651879282406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45955.651879282406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45955.651879282406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45955.651879282406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45955.651879282406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45955.651879282406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45955.651879282406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45955.651879282406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45955.651879282406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45955.651879282406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45955.651879282406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45955.651879282406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45955.651879282406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45955.651879282406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45955.651879282406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45955.651879282406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45955.651879282406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45955.651879282406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45955.651879282406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45955.651879282406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45955.651879282406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45955.651879282406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45955.651879282406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45955.651879282406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45955.651879282406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45955.651879282406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45955.651879282406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45955.651879282406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45955.651879282406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45955.651879282406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45955.651879282406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45955.651879282406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45955.651879282406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45955.651879282406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45955.651879282406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45955.651879282406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45955.651879282406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45955.651879282406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45955.651879282406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45955.651879282406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45955.651879282406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45955.651879282406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45955.651879282406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45955.651879282406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45955.651879282406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45955.651879282406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45955.651879282406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45955.651879282406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45955.651879282406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45955.651879282406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45955.651879282406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45955.651879282406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45955.651879282406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45955.651879282406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45955.651879282406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45955.651879282406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45955.651879282406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45955.651879282406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45955.651879282406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45955.651879282406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45955.651879282406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45955.651879282406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45955.651879282406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45955.651879282406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45955.651879282406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45955.651879282406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45955.651879282406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45955.651879282406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45955.651879282406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45955.651879282406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45955.651879282406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45955.651879282406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45955.651879282406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45955.651879282406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45955.651879282406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45955.651879282406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45955.651879282406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45955.651879282406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45955.651879282406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45955.651879282406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45955.651879282406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45955.651879282406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45955.651879282406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45955.651879282406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45955.651879282406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45955.651879282406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45955.651879282406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45955.651879282406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45955.651879282406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45955.651879282406</v>
      </c>
      <c r="H143" s="154"/>
      <c r="I143" s="153" t="str">
        <f>IFERROR(VLOOKUP(D143,DB!A:F,6,0),"")</f>
        <v/>
      </c>
      <c r="J143" s="153" t="str">
        <f>IFERROR(VLOOKUP(D143,DB!A:G,7,0),"")</f>
        <v/>
      </c>
      <c r="K143" s="153"/>
      <c r="L143" s="153" t="str">
        <f>IFERROR(VLOOKUP(D143,DB!A:I,9,0),"")</f>
        <v/>
      </c>
    </row>
    <row r="144" spans="1:12" ht="15">
      <c r="A144" s="159"/>
      <c r="B144" s="159" t="str">
        <f>IFERROR(VLOOKUP(D144,DB!A:K,11,0),"")</f>
        <v/>
      </c>
      <c r="C144" s="159"/>
      <c r="D144" s="159"/>
      <c r="E144" s="159"/>
      <c r="F144" s="160"/>
      <c r="G144" s="161">
        <f ca="1">IFERROR(NOW()-F144,"")</f>
        <v>45955.651879282406</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45955.651879282406</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45955.651879282406</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45955.651879282406</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45955.651879282406</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45955.651879282406</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45955.651879282406</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45955.651879282406</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45955.651879282406</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45955.651879282406</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45955.651879282406</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45955.651879282406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45955.651879282406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45955.651879282406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45955.651879282406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45955.651879282406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45955.651879282406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45955.651879282406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45955.651879282406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45955.651879282406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45955.651879282406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45955.651879282406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45955.651879282406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45955.651879282406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45955.651879282406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45955.651879282406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45955.651879282406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45955.651879282406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45955.651879282406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45955.651879282406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45955.651879282406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45955.651879282406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45955.651879282406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45955.651879282406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45955.651879282406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45955.651879282406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45955.651879282406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45955.651879282406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45955.651879282406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45955.651879282406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45955.651879282406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45955.651879282406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45955.651879282406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45955.651879282406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45955.651879282406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45955.651879282406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45955.651879282406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45955.651879282406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45955.651879282406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45955.651879282406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45955.651879282406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45955.651879282406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45955.651879282406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45955.651879282406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45955.651879282406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45955.651879282406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45955.651879282406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45955.651879282406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45955.651879282406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45955.651879282406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45955.651879282406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45955.651879282406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45955.651879282406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45955.651879282406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45955.651879282406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45955.651879282406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45955.651879282406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45955.651879282406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45955.651879282406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45955.651879282406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45955.651879282406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45955.651879282406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45955.651879282406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45955.651879282406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45955.651879282406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45955.651879282406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45955.651879282406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45955.651879282406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45955.651879282406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45955.651879282406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45955.651879282406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45955.651879282406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45955.651879282406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45955.651879282406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45955.651879282406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45955.651879282406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45955.651879282406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45955.651879282406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45955.651879282406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45955.651879282406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45955.651879282406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45955.651879282406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45955.651879282406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45955.651879282406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45955.651879282406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45955.651879282406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45955.651879282406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45955.651879282406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45955.651879282406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45955.651879282406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45955.651879282406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45955.651879282406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45955.651879282406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45955.651879282406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45955.651879282406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45955.651879282406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45955.651879282406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45955.651879282406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45955.651879282406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45955.651879282406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45955.651879282406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45955.651879282406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45955.651879282406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45955.651879282406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45955.651879282406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45955.651879282406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45955.651879282406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45955.651879282406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45955.651879282406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45955.651879282406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45955.651879282406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45955.651879282406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45955.651879282406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45955.651879282406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45955.651879282406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45955.651879282406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45955.651879282406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45955.651879282406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45955.651879282406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45955.651879282406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45955.651879282406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45955.651879282406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45955.651879282406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45955.651879282406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45955.651879282406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45955.651879282406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45955.651879282406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45955.651879282406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45955.651879282406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45955.651879282406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45955.651879282406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45955.651879282406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45955.651879282406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45955.651879282406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45955.651879282406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45955.651879282406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45955.651879282406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45955.651879282406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45955.651879282406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45955.651879282406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45955.651879282406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45955.651879282406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45955.651879282406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45955.651879282406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45955.651879282406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45955.651879282406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45955.651879282406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45955.651879282406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45955.651879282406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45955.651879282406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45955.651879282406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45955.651879282406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45955.651879282406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45955.651879282406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45955.651879282406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45955.651879282406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45955.651879282406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45955.651879282406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45955.651879282406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45955.651879282406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45955.651879282406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45955.651879282406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45955.651879282406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45955.651879282406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45955.651879282406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45955.651879282406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45955.651879282406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45955.651879282406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45955.651879282406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45955.651879282406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45955.651879282406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45955.651879282406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45955.651879282406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45955.651879282406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45955.651879282406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45955.651879282406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45955.651879282406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45955.651879282406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45955.651879282406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45955.651879282406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45955.651879282406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45955.651879282406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45955.651879282406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45955.651879282406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45955.651879282406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45955.651879282406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45955.651879282406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45955.651879282406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45955.651879282406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45955.651879282406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45955.651879282406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45955.651879282406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45955.651879282406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45955.651879282406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45955.651879282406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45955.651879282406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45955.651879282406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45955.651879282406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45955.651879282406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45955.651879282406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45955.651879282406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45955.651879282406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45955.651879282406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45955.651879282406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45955.651879282406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45955.651879282406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45955.651879282406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45955.651879282406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45955.651879282406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45955.651879282406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45955.651879282406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45955.651879282406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45955.651879282406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45955.651879282406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45955.651879282406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45955.651879282406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45955.651879282406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45955.651879282406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45955.651879282406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45955.651879282406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45955.651879282406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45955.651879282406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45955.651879282406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45955.651879282406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45955.651879282406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45955.651879282406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45955.651879282406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45955.651879282406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45955.651879282406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45955.651879282406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45955.651879282406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45955.651879282406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45955.651879282406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45955.651879282406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45955.651879282406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45955.651879282406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45955.651879282406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45955.651879282406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45955.651879282406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45955.651879282406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45955.651879282406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45955.651879282406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45955.651879282406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45955.651879282406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45955.651879282406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45955.651879282406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45955.651879282406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45955.651879282406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45955.651879282406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45955.651879282406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45955.651879282406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45955.651879282406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45955.651879282406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45955.651879282406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45955.651879282406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45955.651879282406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45955.651879282406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45955.651879282406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45955.651879282406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45955.651879282406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45955.651879282406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45955.651879282406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45955.651879282406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45955.651879282406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45955.651879282406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45955.651879282406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45955.651879282406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45955.651879282406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45955.651879282406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45955.651879282406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45955.651879282406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45955.651879282406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45955.651879282406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45955.651879282406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45955.651879282406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45955.651879282406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45955.651879282406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45955.651879282406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45955.651879282406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45955.651879282406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45955.651879282406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45955.651879282406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45955.651879282406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45955.651879282406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45955.651879282406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45955.651879282406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45955.651879282406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45955.651879282406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45955.651879282406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45955.651879282406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45955.651879282406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45955.651879282406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45955.651879282406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45955.651879282406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45955.651879282406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45955.651879282406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45955.651879282406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45955.651879282406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45955.651879282406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45955.651879282406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45955.651879282406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45955.651879282406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45955.651879282406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45955.651879282406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45955.651879282406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45955.651879282406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45955.651879282406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45955.651879282406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45955.651879282406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45955.651879282406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45955.651879282406</v>
      </c>
      <c r="H464" s="160"/>
      <c r="I464" s="159" t="str">
        <f>IFERROR(VLOOKUP(D464,DB!A:F,6,0),"")</f>
        <v/>
      </c>
      <c r="J464" s="159" t="str">
        <f>IFERROR(VLOOKUP(D464,DB!A:G,7,0),"")</f>
        <v/>
      </c>
      <c r="K464" s="159"/>
      <c r="L464" s="159" t="str">
        <f>IFERROR(VLOOKUP(D464,DB!A:I,9,0),"")</f>
        <v/>
      </c>
    </row>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74" ht="15"/>
    <row r="575" ht="15"/>
    <row r="577" ht="15"/>
    <row r="578" ht="15"/>
    <row r="579" ht="15"/>
    <row r="580" ht="15"/>
    <row r="582" ht="15"/>
    <row r="583" ht="15"/>
    <row r="590" ht="15"/>
    <row r="591" ht="15"/>
    <row r="592" ht="15"/>
    <row r="593" ht="15"/>
    <row r="594" ht="15"/>
    <row r="595" ht="15"/>
    <row r="598" ht="15"/>
    <row r="599" ht="15"/>
    <row r="600" ht="15"/>
    <row r="601" ht="15"/>
    <row r="602" ht="15"/>
    <row r="603" ht="15"/>
    <row r="604" ht="15"/>
    <row r="605" ht="15"/>
    <row r="606" ht="15"/>
    <row r="607" ht="15"/>
    <row r="608" ht="15"/>
    <row r="609"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5" ht="15"/>
    <row r="666" ht="15"/>
    <row r="703" ht="15"/>
    <row r="704" ht="15"/>
    <row r="705" ht="15"/>
    <row r="706" ht="15"/>
    <row r="707" ht="15"/>
    <row r="708" ht="15"/>
    <row r="709" ht="15"/>
    <row r="710" ht="15"/>
    <row r="711" ht="15"/>
    <row r="712"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795" ht="15"/>
    <row r="797" ht="15"/>
    <row r="798"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1" ht="15"/>
    <row r="832" ht="15"/>
    <row r="1002" ht="15"/>
    <row r="1003" ht="15"/>
    <row r="1004" ht="15"/>
    <row r="1005" ht="15"/>
    <row r="1006" ht="15"/>
    <row r="1007" ht="15"/>
    <row r="1013" ht="15"/>
    <row r="1014" ht="15"/>
    <row r="1015" ht="15"/>
    <row r="1016"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70" ht="15"/>
    <row r="1071" ht="15"/>
    <row r="1077" ht="15"/>
    <row r="1078" ht="15"/>
    <row r="1080" ht="15"/>
    <row r="1081" ht="15"/>
    <row r="1082" ht="15"/>
    <row r="1083" ht="15"/>
    <row r="1084" ht="15"/>
    <row r="1085" ht="15"/>
    <row r="1086" ht="15"/>
    <row r="1088" ht="15"/>
    <row r="1089" ht="15"/>
    <row r="1090"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5"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8" ht="15"/>
    <row r="1209" ht="15"/>
    <row r="1210" ht="15"/>
    <row r="1211" ht="15"/>
    <row r="1212" ht="15"/>
    <row r="1213" ht="15"/>
    <row r="1214" ht="15"/>
    <row r="1215" ht="15"/>
    <row r="1216" ht="15"/>
    <row r="1217" ht="15"/>
    <row r="1225" ht="15"/>
    <row r="1226" ht="15"/>
    <row r="1229" ht="15"/>
    <row r="1230" ht="15"/>
    <row r="1231" ht="15"/>
    <row r="1232" ht="15"/>
    <row r="1233" ht="15"/>
    <row r="1234" ht="15"/>
    <row r="1235" ht="15"/>
    <row r="1236" ht="15"/>
    <row r="1239" ht="15"/>
    <row r="1240" ht="15"/>
    <row r="1241" ht="15"/>
    <row r="1242" ht="15"/>
    <row r="1243" ht="15"/>
    <row r="1244" ht="15"/>
    <row r="1245" ht="15"/>
    <row r="1246" ht="15"/>
    <row r="1247" ht="15"/>
    <row r="1248" ht="15"/>
    <row r="1249" ht="15"/>
    <row r="1250" ht="15"/>
    <row r="1252" ht="15"/>
    <row r="1253" ht="15"/>
    <row r="1254" ht="15"/>
    <row r="1257" ht="15"/>
    <row r="1259" ht="15"/>
    <row r="1261" ht="15"/>
    <row r="1264" ht="15"/>
    <row r="1265" ht="15"/>
    <row r="1266" ht="15"/>
    <row r="1268" ht="15"/>
    <row r="1270" ht="15"/>
    <row r="1271" ht="15"/>
    <row r="1272" ht="15"/>
    <row r="1273" ht="15"/>
    <row r="1274" ht="15"/>
    <row r="1276" ht="15"/>
    <row r="1277" ht="15"/>
    <row r="1278" ht="15"/>
    <row r="1279" ht="15"/>
    <row r="1281" ht="15"/>
    <row r="1283" ht="15"/>
    <row r="1284" ht="15"/>
    <row r="1286" ht="15"/>
    <row r="1287" ht="15"/>
    <row r="1288" ht="15"/>
    <row r="1289" ht="15"/>
    <row r="1291" ht="15"/>
    <row r="1293" ht="15"/>
    <row r="1294" ht="15"/>
    <row r="1295" ht="15"/>
    <row r="1296"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39099</v>
      </c>
      <c r="B2" s="104" t="str">
        <f>IFERROR(VLOOKUP(D2,DB!A:K,11,0),"")</f>
        <v>R6</v>
      </c>
      <c r="C2" s="106">
        <v>1</v>
      </c>
      <c r="D2" s="104" t="s">
        <v>34971</v>
      </c>
      <c r="E2" s="107" t="s">
        <v>38998</v>
      </c>
      <c r="F2" s="108">
        <v>45955.586782407408</v>
      </c>
      <c r="G2" s="77">
        <f ca="1">IFERROR(NOW()-F2,"-")</f>
        <v>6.5096874997834675E-2</v>
      </c>
      <c r="H2" s="108">
        <v>45955.592581018522</v>
      </c>
      <c r="I2" s="104" t="str">
        <f>IFERROR(VLOOKUP(D2,DB!A:F,6,0),"")</f>
        <v>Generator-SG</v>
      </c>
      <c r="J2" s="103" t="str">
        <f>IFERROR(VLOOKUP(D2,DB!A:G,7,0),"")</f>
        <v>Vandalized</v>
      </c>
      <c r="K2" s="109" t="s">
        <v>39100</v>
      </c>
      <c r="L2" s="110" t="str">
        <f>IFERROR(VLOOKUP(D2,DB!A:I,9,0),"")</f>
        <v>Latis</v>
      </c>
    </row>
    <row r="3" spans="1:16383" ht="31.5" customHeight="1">
      <c r="A3" s="105"/>
      <c r="B3" s="104" t="str">
        <f>IFERROR(VLOOKUP(D3,DB!A:K,11,0),"")</f>
        <v/>
      </c>
      <c r="C3" s="106"/>
      <c r="D3" s="104"/>
      <c r="E3" s="107"/>
      <c r="F3" s="108"/>
      <c r="G3" s="77">
        <f ca="1">IFERROR(NOW()-F3,"-")</f>
        <v>45955.651879282406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45955.651879282406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45955.651879282406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45955.651879282406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45955.651879282406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45955.651879282406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45955.651879282406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45955.651879282406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45955.651879282406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45955.651879282406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45955.651879282406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45955.651879282406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45955.651879282406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45955.651879282406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45955.651879282406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45955.651879282406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45955.651879282406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45955.651879282406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45955.651879282406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45955.651879282406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45955.651879282406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45955.651879282406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45955.651879282406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45955.651879282406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45955.651879282406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45955.651879282406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45955.651879282406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45955.651879282406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45955.651879282406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45955.651879282406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45955.651879282406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45955.651879282406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45955.651879282406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45955.651879282406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45955.651879282406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45955.651879282406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45955.651879282406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45955.651879282406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45955.651879282406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45955.651879282406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45955.651879282406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45955.651879282406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45955.651879282406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45955.651879282406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45955.651879282406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45955.651879282406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45955.651879282406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45955.651879282406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45955.651879282406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45955.651879282406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45955.651879282406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45955.651879282406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45955.651879282406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45955.651879282406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45955.651879282406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45955.651879282406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45955.651879282406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45955.651879282406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45955.651879282406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45955.651879282406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45955.651879282406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45955.651879282406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45955.651879282406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45955.651879282406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45955.651879282406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45955.651879282406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45955.651879282406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45955.651879282406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45955.651879282406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45955.651879282406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45955.651879282406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45955.651879282406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45955.651879282406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45955.651879282406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45955.651879282406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45955.651879282406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45955.651879282406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45955.651879282406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45955.651879282406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45955.651879282406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45955.651879282406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45955.651879282406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45955.651879282406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45955.651879282406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45955.651879282406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45955.651879282406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45955.651879282406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45955.651879282406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45955.651879282406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45955.651879282406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45955.651879282406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45955.651879282406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45955.651879282406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45955.651879282406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45955.651879282406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45955.651879282406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45955.651879282406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45955.651879282406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45955.651879282406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45955.651879282406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45955.651879282406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45955.651879282406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45955.651879282406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45955.651879282406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45955.651879282406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45955.651879282406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45955.651879282406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45955.651879282406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45955.651879282406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45955.651879282406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45955.651879282406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45955.651879282406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45955.651879282406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45955.651879282406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45955.651879282406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45955.651879282406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45955.651879282406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45955.651879282406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45955.651879282406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45955.651879282406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45955.651879282406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45955.651879282406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45955.651879282406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45955.651879282406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45955.651879282406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45955.651879282406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45955.651879282406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45955.651879282406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45955.651879282406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45955.651879282406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45955.651879282406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45955.651879282406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45955.651879282406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45955.651879282406</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2025-10-25T12:38:58Z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