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66" documentId="13_ncr:1_{F6CB121F-512D-4AA6-A0C1-0FB36C537598}" xr6:coauthVersionLast="47" xr6:coauthVersionMax="47" xr10:uidLastSave="{834CD48F-5895-4CE1-A9A3-944C2EF851E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<sst xmlns="http://schemas.openxmlformats.org/spreadsheetml/2006/main" count="179016" uniqueCount="39100">
  <si>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</si>
  <si>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</si>
  <si>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</si>
  <si>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</si>
  <si>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</si>
  <si>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</si>
  <si>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</si>
  <si>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</si>
  <si>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</si>
  <si>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</si>
  <si>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</si>
  <si>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</si>
  <si>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</si>
  <si>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</si>
  <si>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</si>
  <si>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</si>
  <si>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</si>
  <si>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</si>
  <si>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</si>
  <si>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</si>
  <si>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</si>
  <si>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</si>
  <si>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</si>
  <si>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</si>
  <si>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</si>
  <si>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</si>
  <si>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</si>
  <si>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</si>
  <si>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</si>
  <si>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</si>
  <si>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</si>
  <si>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</si>
  <si>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</si>
  <si>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</si>
  <si>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</si>
  <si>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</si>
  <si>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</si>
  <si>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</si>
  <si>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</si>
  <si>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</si>
  <si>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</si>
  <si>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</si>
  <si>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</si>
  <si>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</si>
  <si>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</si>
  <si>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</si>
  <si>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</si>
  <si>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</si>
  <si>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</si>
  <si>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</si>
  <si>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</si>
  <si>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</si>
  <si>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</si>
  <si>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</si>
  <si>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</si>
  <si>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</si>
  <si>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</si>
  <si>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</si>
  <si>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</si>
  <si>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</si>
  <si>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</si>
  <si>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</si>
  <si>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</si>
  <si>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</si>
  <si>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</si>
  <si>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</si>
  <si>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</si>
  <si>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</si>
  <si>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</si>
  <si>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</si>
  <si>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</si>
  <si>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</si>
  <si>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</si>
  <si>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</si>
  <si>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</si>
  <si>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</si>
  <si>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</si>
  <si>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</si>
  <si>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</si>
  <si>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</si>
  <si>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</si>
  <si>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</si>
  <si>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</si>
  <si>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</si>
  <si>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</si>
  <si>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</si>
  <si>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</si>
  <si>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</si>
  <si>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</si>
  <si>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</si>
  <si>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</si>
  <si>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</si>
  <si>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</si>
  <si>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</si>
  <si>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</si>
  <si>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</si>
  <si>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</si>
  <si>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</si>
  <si>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</si>
  <si>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</si>
  <si>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</si>
  <si>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</si>
  <si>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</si>
  <si>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</si>
  <si>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</si>
  <si>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</si>
  <si>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</si>
  <si>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</si>
  <si>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</si>
  <si>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</si>
  <si>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</si>
  <si>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</si>
  <si>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</si>
  <si>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</si>
  <si>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</si>
  <si>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</si>
  <si>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</si>
  <si>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</si>
  <si>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</si>
  <si>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</si>
  <si>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</si>
  <si>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</si>
  <si>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</si>
  <si>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</si>
  <si>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</si>
  <si>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</si>
  <si>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</si>
  <si>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</si>
  <si>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</si>
  <si>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</si>
  <si>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</si>
  <si>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</si>
  <si>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</si>
  <si>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</si>
  <si>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</si>
  <si>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</si>
  <si>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</si>
  <si>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</si>
  <si>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</si>
  <si>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</si>
  <si>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</si>
  <si>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</si>
  <si>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</si>
  <si>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</si>
  <si>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</si>
  <si>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</si>
  <si>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</si>
  <si>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</si>
  <si>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</si>
  <si>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</si>
  <si>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</si>
  <si>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</si>
  <si>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</si>
  <si>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</si>
  <si>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</si>
  <si>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</si>
  <si>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</si>
  <si>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</si>
  <si>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</si>
  <si>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</si>
  <si>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</si>
  <si>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</si>
  <si>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</si>
  <si>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</si>
  <si>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</si>
  <si>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</si>
  <si>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</si>
  <si>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</si>
  <si>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</si>
  <si>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</si>
  <si>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</si>
  <si>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</si>
  <si>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</si>
  <si>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</si>
  <si>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</si>
  <si>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</si>
  <si>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</si>
  <si>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</si>
  <si>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</si>
  <si>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</si>
  <si>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</si>
  <si>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</si>
  <si>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</si>
  <si>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</si>
  <si>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</si>
  <si>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</si>
  <si>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</si>
  <si>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</si>
  <si>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</si>
  <si>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</si>
  <si>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</si>
  <si>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</si>
  <si>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</si>
  <si>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</si>
  <si>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</si>
  <si>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</si>
  <si>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</si>
  <si>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</si>
  <si>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</si>
  <si>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</si>
  <si>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</si>
  <si>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</si>
  <si>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</si>
  <si>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</si>
  <si>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</si>
  <si>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</si>
  <si>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</si>
  <si>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</si>
  <si>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</si>
  <si>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</si>
  <si>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</si>
  <si>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</si>
  <si>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</si>
  <si>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</si>
  <si>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</si>
  <si>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</si>
  <si>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</si>
  <si>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</si>
  <si>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</si>
  <si>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</si>
  <si>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</si>
  <si>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</si>
  <si>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</si>
  <si>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</si>
  <si>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</si>
  <si>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</si>
  <si>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</si>
  <si>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</si>
  <si>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</si>
  <si>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</si>
  <si>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</si>
  <si>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</si>
  <si>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</si>
  <si>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</si>
  <si>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</si>
  <si>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</si>
  <si>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</si>
  <si>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</si>
  <si>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</si>
  <si>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</si>
  <si>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</si>
  <si>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</si>
  <si>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</si>
  <si>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</si>
  <si>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</si>
  <si>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</si>
  <si>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</si>
  <si>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</si>
  <si>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</si>
  <si>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</si>
  <si>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</si>
  <si>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</si>
  <si>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</si>
  <si>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</si>
  <si>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</si>
  <si>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</si>
  <si>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</si>
  <si>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</si>
  <si>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</si>
  <si>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</si>
  <si>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</si>
  <si>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</si>
  <si>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</si>
  <si>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</si>
  <si>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</si>
  <si>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</si>
  <si>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</si>
  <si>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</si>
  <si>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</si>
  <si>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</si>
  <si>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</si>
  <si>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</si>
  <si>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</si>
  <si>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</si>
  <si>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</si>
  <si>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</si>
  <si>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</si>
  <si>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</si>
  <si>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</si>
  <si>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</si>
  <si>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</si>
  <si>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</si>
  <si>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</si>
  <si>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</si>
  <si>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</si>
  <si>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</si>
  <si>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</si>
  <si>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</si>
  <si>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</si>
  <si>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</si>
  <si>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</si>
  <si>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</si>
  <si>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</si>
  <si>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</si>
  <si>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</si>
  <si>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</si>
  <si>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</si>
  <si>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</si>
  <si>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</si>
  <si>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</si>
  <si>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</si>
  <si>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</si>
  <si>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</si>
  <si>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</si>
  <si>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</si>
  <si>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</si>
  <si>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</si>
  <si>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</si>
  <si>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</si>
  <si>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</si>
  <si>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</si>
  <si>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</si>
  <si>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</si>
  <si>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</si>
  <si>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</si>
  <si>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</si>
  <si>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</si>
  <si>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</si>
  <si>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</si>
  <si>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</si>
  <si>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</si>
  <si>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</si>
  <si>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</si>
  <si>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</si>
  <si>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</si>
  <si>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</si>
  <si>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</si>
  <si>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</si>
  <si>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</si>
  <si>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</si>
  <si>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</si>
  <si>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</si>
  <si>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</si>
  <si>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</si>
  <si>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</si>
  <si>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</si>
  <si>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</si>
  <si>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</si>
  <si>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</si>
  <si>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</si>
  <si>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</si>
  <si>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</si>
  <si>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</si>
  <si>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</si>
  <si>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</si>
  <si>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</si>
  <si>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</si>
  <si>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</si>
  <si>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</si>
  <si>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</si>
  <si>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</si>
  <si>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</si>
  <si>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</si>
  <si>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</si>
  <si>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</si>
  <si>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</si>
  <si>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</si>
  <si>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</si>
  <si>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</si>
  <si>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</si>
  <si>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</si>
  <si>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</si>
  <si>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</si>
  <si>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</si>
  <si>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</si>
  <si>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</si>
  <si>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</si>
  <si>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</si>
  <si>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</si>
  <si>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</si>
  <si>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</si>
  <si>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</si>
  <si>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</si>
  <si>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</si>
  <si>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</si>
  <si>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</si>
  <si>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</si>
  <si>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</si>
  <si>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</si>
  <si>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</si>
  <si>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</si>
  <si>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</si>
  <si>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</si>
  <si>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</si>
  <si>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</si>
  <si>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</si>
  <si>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</si>
  <si>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</si>
  <si>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</si>
  <si>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</si>
  <si>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</si>
  <si>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</si>
  <si>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</si>
  <si>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</si>
  <si>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</si>
  <si>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</si>
  <si>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</si>
  <si>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</si>
  <si>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</si>
  <si>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</si>
  <si>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</si>
  <si>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</si>
  <si>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</si>
  <si>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</si>
  <si>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</si>
  <si>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</si>
  <si>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</si>
  <si>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</si>
  <si>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</si>
  <si>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</si>
  <si>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</si>
  <si>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</si>
  <si>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</si>
  <si>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</si>
  <si>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</si>
  <si>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</si>
  <si>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</si>
  <si>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</si>
  <si>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</si>
  <si>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</si>
  <si>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</si>
  <si>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</si>
  <si>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</si>
  <si>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</si>
  <si>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</si>
  <si>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</si>
  <si>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</si>
  <si>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</si>
  <si>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</si>
  <si>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</si>
  <si>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</si>
  <si>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</si>
  <si>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</si>
  <si>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</si>
  <si>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</si>
  <si>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</si>
  <si>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</si>
  <si>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</si>
  <si>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</si>
  <si>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</si>
  <si>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</si>
  <si>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</si>
  <si>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</si>
  <si>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</si>
  <si>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</si>
  <si>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</si>
  <si>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</si>
  <si>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</si>
  <si>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</si>
  <si>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</si>
  <si>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</si>
  <si>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</si>
  <si>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</si>
  <si>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</si>
  <si>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</si>
  <si>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</si>
  <si>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</si>
  <si>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</si>
  <si>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</si>
  <si>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</si>
  <si>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</si>
  <si>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</si>
  <si>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</si>
  <si>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</si>
  <si>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</si>
  <si>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</si>
  <si>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</si>
  <si>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</si>
  <si>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</si>
  <si>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</si>
  <si>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</si>
  <si>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</si>
  <si>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</si>
  <si>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</si>
  <si>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</si>
  <si>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</si>
  <si>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</si>
  <si>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</si>
  <si>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</si>
  <si>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</si>
  <si>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</si>
  <si>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</si>
  <si>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</si>
  <si>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</si>
  <si>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</si>
  <si>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</si>
  <si>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</si>
  <si>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</si>
  <si>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</si>
  <si>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</si>
  <si>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</si>
  <si>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</si>
  <si>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</si>
  <si>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</si>
  <si>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</si>
  <si>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</si>
  <si>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</si>
  <si>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</si>
  <si>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</si>
  <si>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</si>
  <si>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</si>
  <si>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</si>
  <si>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</si>
  <si>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</si>
  <si>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</si>
  <si>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</si>
  <si>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</si>
  <si>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</si>
  <si>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</si>
  <si>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</si>
  <si>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</si>
  <si>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</si>
  <si>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</si>
  <si>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</si>
  <si>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</si>
  <si>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</si>
  <si>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</si>
  <si>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</si>
  <si>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</si>
  <si>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</si>
  <si>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</si>
  <si>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</si>
  <si>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</si>
  <si>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</si>
  <si>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</si>
  <si>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</si>
  <si>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</si>
  <si>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</si>
  <si>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</si>
  <si>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</si>
  <si>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</si>
  <si>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</si>
  <si>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</si>
  <si>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</si>
  <si>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</si>
  <si>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</si>
  <si>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</si>
  <si>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</si>
  <si>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</si>
  <si>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</si>
  <si>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</si>
  <si>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</si>
  <si>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</si>
  <si>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</si>
  <si>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</si>
  <si>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</si>
  <si>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</si>
  <si>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</si>
  <si>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</si>
  <si>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</si>
  <si>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</si>
  <si>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</si>
  <si>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</si>
  <si>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</si>
  <si>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</si>
  <si>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</si>
  <si>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</si>
  <si>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</si>
  <si>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</si>
  <si>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</si>
  <si>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</si>
  <si>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</si>
  <si>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</si>
  <si>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</si>
  <si>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</si>
  <si>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</si>
  <si>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</si>
  <si>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</si>
  <si>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</si>
  <si>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</si>
  <si>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</si>
  <si>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</si>
  <si>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</si>
  <si>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</si>
  <si>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</si>
  <si>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</si>
  <si>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</si>
  <si>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</si>
  <si>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</si>
  <si>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</si>
  <si>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</si>
  <si>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</si>
  <si>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</si>
  <si>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</si>
  <si>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</si>
  <si>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</si>
  <si>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</si>
  <si>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</si>
  <si>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</si>
  <si>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</si>
  <si>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</si>
  <si>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</si>
  <si>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</si>
  <si>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</si>
  <si>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</si>
  <si>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</si>
  <si>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</si>
  <si>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</si>
  <si>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</si>
  <si>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</si>
  <si>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</si>
  <si>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</si>
  <si>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</si>
  <si>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</si>
  <si>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</si>
  <si>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</si>
  <si>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</si>
  <si>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</si>
  <si>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</si>
  <si>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</si>
  <si>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</si>
  <si>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</si>
  <si>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</si>
  <si>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</si>
  <si>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</si>
  <si>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</si>
  <si>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</si>
  <si>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</si>
  <si>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</si>
  <si>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</si>
  <si>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</si>
  <si>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</si>
  <si>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</si>
  <si>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</si>
  <si>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</si>
  <si>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</si>
  <si>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</si>
  <si>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</si>
  <si>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</si>
  <si>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</si>
  <si>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</si>
  <si>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</si>
  <si>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</si>
  <si>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</si>
  <si>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</si>
  <si>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</si>
  <si>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</si>
  <si>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</si>
  <si>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</si>
  <si>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</si>
  <si>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</si>
  <si>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</si>
  <si>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</si>
  <si>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</si>
  <si>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</si>
  <si>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</si>
  <si>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</si>
  <si>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</si>
  <si>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</si>
  <si>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</si>
  <si>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</si>
  <si>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</si>
  <si>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</si>
  <si>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</si>
  <si>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</si>
  <si>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</si>
  <si>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</si>
  <si>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</si>
  <si>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</si>
  <si>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</si>
  <si>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</si>
  <si>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</si>
  <si>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</si>
  <si>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</si>
  <si>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</si>
  <si>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</si>
  <si>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</si>
  <si>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</si>
  <si>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</si>
  <si>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</si>
  <si>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</si>
  <si>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</si>
  <si>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</si>
  <si>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</si>
  <si>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</si>
  <si>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</si>
  <si>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</si>
  <si>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</si>
  <si>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</si>
  <si>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</si>
  <si>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</si>
  <si>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</si>
  <si>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</si>
  <si>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</si>
  <si>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</si>
  <si>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</si>
  <si>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</si>
  <si>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</si>
  <si>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</si>
  <si>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</si>
  <si>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</si>
  <si>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</si>
  <si>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</si>
  <si>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</si>
  <si>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</si>
  <si>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</si>
  <si>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</si>
  <si>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</si>
  <si>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</si>
  <si>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</si>
  <si>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</si>
  <si>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</si>
  <si>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</si>
  <si>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</si>
  <si>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</si>
  <si>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</si>
  <si>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</si>
  <si>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</si>
  <si>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</si>
  <si>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</si>
  <si>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</si>
  <si>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</si>
  <si>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</si>
  <si>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</si>
  <si>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</si>
  <si>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</si>
  <si>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</si>
  <si>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</si>
  <si>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</si>
  <si>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</si>
  <si>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</si>
  <si>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</si>
  <si>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</si>
  <si>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</si>
  <si>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</si>
  <si>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</si>
  <si>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</si>
  <si>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</si>
  <si>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</si>
  <si>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</si>
  <si>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</si>
  <si>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</si>
  <si>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</si>
  <si>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</si>
  <si>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</si>
  <si>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</si>
  <si>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</si>
  <si>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</si>
  <si>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</si>
  <si>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</si>
  <si>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</si>
  <si>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</si>
  <si>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</si>
  <si>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</si>
  <si>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</si>
  <si>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</si>
  <si>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</si>
  <si>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</si>
  <si>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</si>
  <si>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</si>
  <si>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</si>
  <si>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</si>
  <si>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</si>
  <si>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</si>
  <si>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</si>
  <si>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</si>
  <si>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</si>
  <si>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</si>
  <si>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</si>
  <si>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</si>
  <si>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</si>
  <si>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</si>
  <si>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</si>
  <si>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</si>
  <si>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</si>
  <si>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</si>
  <si>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</si>
  <si>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</si>
  <si>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</si>
  <si>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</si>
  <si>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</si>
  <si>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</si>
  <si>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</si>
  <si>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</si>
  <si>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</si>
  <si>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</si>
  <si>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</si>
  <si>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</si>
  <si>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</si>
  <si>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</si>
  <si>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</si>
  <si>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</si>
  <si>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</si>
  <si>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</si>
  <si>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</si>
  <si>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</si>
  <si>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</si>
  <si>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</si>
  <si>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</si>
  <si>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</si>
  <si>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</si>
  <si>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</si>
  <si>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</si>
  <si>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</si>
  <si>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</si>
  <si>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</si>
  <si>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</si>
  <si>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</si>
  <si>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</si>
  <si>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</si>
  <si>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</si>
  <si>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</si>
  <si>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</si>
  <si>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</si>
  <si>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</si>
  <si>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</si>
  <si>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</si>
  <si>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</si>
  <si>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</si>
  <si>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</si>
  <si>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</si>
  <si>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</si>
  <si>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</si>
  <si>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</si>
  <si>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</si>
  <si>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</si>
  <si>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</si>
  <si>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</si>
  <si>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</si>
  <si>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</si>
  <si>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</si>
  <si>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</si>
  <si>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</si>
  <si>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</si>
  <si>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</si>
  <si>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</si>
  <si>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</si>
  <si>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</si>
  <si>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</si>
  <si>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</si>
  <si>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</si>
  <si>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</si>
  <si>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</si>
  <si>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</si>
  <si>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</si>
  <si>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</si>
  <si>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</si>
  <si>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</si>
  <si>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</si>
  <si>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</si>
  <si>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</si>
  <si>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</si>
  <si>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</si>
  <si>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</si>
  <si>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</si>
  <si>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</si>
  <si>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</si>
  <si>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</si>
  <si>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</si>
  <si>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</si>
  <si>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</si>
  <si>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</si>
  <si>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</si>
  <si>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</si>
  <si>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</si>
  <si>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</si>
  <si>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</si>
  <si>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</si>
  <si>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</si>
  <si>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</si>
  <si>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</si>
  <si>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</si>
  <si>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</si>
  <si>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</si>
  <si>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</si>
  <si>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</si>
  <si>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</si>
  <si>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</si>
  <si>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</si>
  <si>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</si>
  <si>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</si>
  <si>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</si>
  <si>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</si>
  <si>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</si>
  <si>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</si>
  <si>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</si>
  <si>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</si>
  <si>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</si>
  <si>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</si>
  <si>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</si>
  <si>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</si>
  <si>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</si>
  <si>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</si>
  <si>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</si>
  <si>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</si>
  <si>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</si>
  <si>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</si>
  <si>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</si>
  <si>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</si>
  <si>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</si>
  <si>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</si>
  <si>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</si>
  <si>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</si>
  <si>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</si>
  <si>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</si>
  <si>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</si>
  <si>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</si>
  <si>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</si>
  <si>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</si>
  <si>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</si>
  <si>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</si>
  <si>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</si>
  <si>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</si>
  <si>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</si>
  <si>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</si>
  <si>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</si>
  <si>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</si>
  <si>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</si>
  <si>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</si>
  <si>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</si>
  <si>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</si>
  <si>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</si>
  <si>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</si>
  <si>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</si>
  <si>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</si>
  <si>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</si>
  <si>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</si>
  <si>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</si>
  <si>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</si>
  <si>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</si>
  <si>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</si>
  <si>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</si>
  <si>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</si>
  <si>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</si>
  <si>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</si>
  <si>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</si>
  <si>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</si>
  <si>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</si>
  <si>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</si>
  <si>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</si>
  <si>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</si>
  <si>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</si>
  <si>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</si>
  <si>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</si>
  <si>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</si>
  <si>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</si>
  <si>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</si>
  <si>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</si>
  <si>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</si>
  <si>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</si>
  <si>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</si>
  <si>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</si>
  <si>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</si>
  <si>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</si>
  <si>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</si>
  <si>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</si>
  <si>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</si>
  <si>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</si>
  <si>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</si>
  <si>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</si>
  <si>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</si>
  <si>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</si>
  <si>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</si>
  <si>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</si>
  <si>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</si>
  <si>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</si>
  <si>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</si>
  <si>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</si>
  <si>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</si>
  <si>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</si>
  <si>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</si>
  <si>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</si>
  <si>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</si>
  <si>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</si>
  <si>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</si>
  <si>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</si>
  <si>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</si>
  <si>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</si>
  <si>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</si>
  <si>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</si>
  <si>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</si>
  <si>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</si>
  <si>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</si>
  <si>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</si>
  <si>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</si>
  <si>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</si>
  <si>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</si>
  <si>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</si>
  <si>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</si>
  <si>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</si>
  <si>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</si>
  <si>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</si>
  <si>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</si>
  <si>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</si>
  <si>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</si>
  <si>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</si>
  <si>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</si>
  <si>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</si>
  <si>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</si>
  <si>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</si>
  <si>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</si>
  <si>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</si>
  <si>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</si>
  <si>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</si>
  <si>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</si>
  <si>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</si>
  <si>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</si>
  <si>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</si>
  <si>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</si>
  <si>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</si>
  <si>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</si>
  <si>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</si>
  <si>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</si>
  <si>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</si>
  <si>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</si>
  <si>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</si>
  <si>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</si>
  <si>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</si>
  <si>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</si>
  <si>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</si>
  <si>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</si>
  <si>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</si>
  <si>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</si>
  <si>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</si>
  <si>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</si>
  <si>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</si>
  <si>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</si>
  <si>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</si>
  <si>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</si>
  <si>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</si>
  <si>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</si>
  <si>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</si>
  <si>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</si>
  <si>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</si>
  <si>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</si>
  <si>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</si>
  <si>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</si>
  <si>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</si>
  <si>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</si>
  <si>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</si>
  <si>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</si>
  <si>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</si>
  <si>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</si>
  <si>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</si>
  <si>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</si>
  <si>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</si>
  <si>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</si>
  <si>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</si>
  <si>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</si>
  <si>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</si>
  <si>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</si>
  <si>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</si>
  <si>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</si>
  <si>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</si>
  <si>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</si>
  <si>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</si>
  <si>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</si>
  <si>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</si>
  <si>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</si>
  <si>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</si>
  <si>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</si>
  <si>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</si>
  <si>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</si>
  <si>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</si>
  <si>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</si>
  <si>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</si>
  <si>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</si>
  <si>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</si>
  <si>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</si>
  <si>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</si>
  <si>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</si>
  <si>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</si>
  <si>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</si>
  <si>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</si>
  <si>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</si>
  <si>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</si>
  <si>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</si>
  <si>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</si>
  <si>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</si>
  <si>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</si>
  <si>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</si>
  <si>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</si>
  <si>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</si>
  <si>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</si>
  <si>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</si>
  <si>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</si>
  <si>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</si>
  <si>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</si>
  <si>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</si>
  <si>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</si>
  <si>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</si>
  <si>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</si>
  <si>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</si>
  <si>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</si>
  <si>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</si>
  <si>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</si>
  <si>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</si>
  <si>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</si>
  <si>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</si>
  <si>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</si>
  <si>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</si>
  <si>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</si>
  <si>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</si>
  <si>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</si>
  <si>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</si>
  <si>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</si>
  <si>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</si>
  <si>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</si>
  <si>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</si>
  <si>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</si>
  <si>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</si>
  <si>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</si>
  <si>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</si>
  <si>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</si>
  <si>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</si>
  <si>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</si>
  <si>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</si>
  <si>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</si>
  <si>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</si>
  <si>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</si>
  <si>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</si>
  <si>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</si>
  <si>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</si>
  <si>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</si>
  <si>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</si>
  <si>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</si>
  <si>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</si>
  <si>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</si>
  <si>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</si>
  <si>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</si>
  <si>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</si>
  <si>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</si>
  <si>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</si>
  <si>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</si>
  <si>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</si>
  <si>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</si>
  <si>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</si>
  <si>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</si>
  <si>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</si>
  <si>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</si>
  <si>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</si>
  <si>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</si>
  <si>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</si>
  <si>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</si>
  <si>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</si>
  <si>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</si>
  <si>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</si>
  <si>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</si>
  <si>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</si>
  <si>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</si>
  <si>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</si>
  <si>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</si>
  <si>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</si>
  <si>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</si>
  <si>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</si>
  <si>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</si>
  <si>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</si>
  <si>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</si>
  <si>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</si>
  <si>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</si>
  <si>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</si>
  <si>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</si>
  <si>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</si>
  <si>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</si>
  <si>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</si>
  <si>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</si>
  <si>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</si>
  <si>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</si>
  <si>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</si>
  <si>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</si>
  <si>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</si>
  <si>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</si>
  <si>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</si>
  <si>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</si>
  <si>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</si>
  <si>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</si>
  <si>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</si>
  <si>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</si>
  <si>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</si>
  <si>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</si>
  <si>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</si>
  <si>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</si>
  <si>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</si>
  <si>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</si>
  <si>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</si>
  <si>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</si>
  <si>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</si>
  <si>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</si>
  <si>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</si>
  <si>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</si>
  <si>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</si>
  <si>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</si>
  <si>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</si>
  <si>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</si>
  <si>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</si>
  <si>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</si>
  <si>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</si>
  <si>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</si>
  <si>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</si>
  <si>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</si>
  <si>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</si>
  <si>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</si>
  <si>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</si>
  <si>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</si>
  <si>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</si>
  <si>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</si>
  <si>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</si>
  <si>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</si>
  <si>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</si>
  <si>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</si>
  <si>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</si>
  <si>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</si>
  <si>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</si>
  <si>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</si>
  <si>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</si>
  <si>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</si>
  <si>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</si>
  <si>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</si>
  <si>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</si>
  <si>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</si>
  <si>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</si>
  <si>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</si>
  <si>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</si>
  <si>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</si>
  <si>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</si>
  <si>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</si>
  <si>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</si>
  <si>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</si>
  <si>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</si>
  <si>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</si>
  <si>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</si>
  <si>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</si>
  <si>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</si>
  <si>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</si>
  <si>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</si>
  <si>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</si>
  <si>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</si>
  <si>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</si>
  <si>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</si>
  <si>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</si>
  <si>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</si>
  <si>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</si>
  <si>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</si>
  <si>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</si>
  <si>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</si>
  <si>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</si>
  <si>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</si>
  <si>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</si>
  <si>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</si>
  <si>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</si>
  <si>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</si>
  <si>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</si>
  <si>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</si>
  <si>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</si>
  <si>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</si>
  <si>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</si>
  <si>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</si>
  <si>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</si>
  <si>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</si>
  <si>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</si>
  <si>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</si>
  <si>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</si>
  <si>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</si>
  <si>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</si>
  <si>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</si>
  <si>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</si>
  <si>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</si>
  <si>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</si>
  <si>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</si>
  <si>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</si>
  <si>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</si>
  <si>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</si>
  <si>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</si>
  <si>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</si>
  <si>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</si>
  <si>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</si>
  <si>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</si>
  <si>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</si>
  <si>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</si>
  <si>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</si>
  <si>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</si>
  <si>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</si>
  <si>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</si>
  <si>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</si>
  <si>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</si>
  <si>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</si>
  <si>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</si>
  <si>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</si>
  <si>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</si>
  <si>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</si>
  <si>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</si>
  <si>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</si>
  <si>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</si>
  <si>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</si>
  <si>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</si>
  <si>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</si>
  <si>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</si>
  <si>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</si>
  <si>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</si>
  <si>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</si>
  <si>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</si>
  <si>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</si>
  <si>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</si>
  <si>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</si>
  <si>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</si>
  <si>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</si>
  <si>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</si>
  <si>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</si>
  <si>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</si>
  <si>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</si>
  <si>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</si>
  <si>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</si>
  <si>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</si>
  <si>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</si>
  <si>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</si>
  <si>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</si>
  <si>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</si>
  <si>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</si>
  <si>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</si>
  <si>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</si>
  <si>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</si>
  <si>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</si>
  <si>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</si>
  <si>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</si>
  <si>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</si>
  <si>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</si>
  <si>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</si>
  <si>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</si>
  <si>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</si>
  <si>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</si>
  <si>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</si>
  <si>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</si>
  <si>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</si>
  <si>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</si>
  <si>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</si>
  <si>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</si>
  <si>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</si>
  <si>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</si>
  <si>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</si>
  <si>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</si>
  <si>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</si>
  <si>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</si>
  <si>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</si>
  <si>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</si>
  <si>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</si>
  <si>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</si>
  <si>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</si>
  <si>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</si>
  <si>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</si>
  <si>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</si>
  <si>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</si>
  <si>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</si>
  <si>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</si>
  <si>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</si>
  <si>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</si>
  <si>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</si>
  <si>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</si>
  <si>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</si>
  <si>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</si>
  <si>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</si>
  <si>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</si>
  <si>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</si>
  <si>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</si>
  <si>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</si>
  <si>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</si>
  <si>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</si>
  <si>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</si>
  <si>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</si>
  <si>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</si>
  <si>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</si>
  <si>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</si>
  <si>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</si>
  <si>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</si>
  <si>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</si>
  <si>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</si>
  <si>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</si>
  <si>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</si>
  <si>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</si>
  <si>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</si>
  <si>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</si>
  <si>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</si>
  <si>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</si>
  <si>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</si>
  <si>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</si>
  <si>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</si>
  <si>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</si>
  <si>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</si>
  <si>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</si>
  <si>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</si>
  <si>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</si>
  <si>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</si>
  <si>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</si>
  <si>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</si>
  <si>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</si>
  <si>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</si>
  <si>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</si>
  <si>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</si>
  <si>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</si>
  <si>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</si>
  <si>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</si>
  <si>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</si>
  <si>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</si>
  <si>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</si>
  <si>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</si>
  <si>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</si>
  <si>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</si>
  <si>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</si>
  <si>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</si>
  <si>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</si>
  <si>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</si>
  <si>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</si>
  <si>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</si>
  <si>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</si>
  <si>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</si>
  <si>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</si>
  <si>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</si>
  <si>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</si>
  <si>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</si>
  <si>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</si>
  <si>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</si>
  <si>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</si>
  <si>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</si>
  <si>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</si>
  <si>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</si>
  <si>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</si>
  <si>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</si>
  <si>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</si>
  <si>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</si>
  <si>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</si>
  <si>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</si>
  <si>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</si>
  <si>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</si>
  <si>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</si>
  <si>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</si>
  <si>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</si>
  <si>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</si>
  <si>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</si>
  <si>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</si>
  <si>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</si>
  <si>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</si>
  <si>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</si>
  <si>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</si>
  <si>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</si>
  <si>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</si>
  <si>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</si>
  <si>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</si>
  <si>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</si>
  <si>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</si>
  <si>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</si>
  <si>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</si>
  <si>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</si>
  <si>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</si>
  <si>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</si>
  <si>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</si>
  <si>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</si>
  <si>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</si>
  <si>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</si>
  <si>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</si>
  <si>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</si>
  <si>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</si>
  <si>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</si>
  <si>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</si>
  <si>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</si>
  <si>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</si>
  <si>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</si>
  <si>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</si>
  <si>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</si>
  <si>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</si>
  <si>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</si>
  <si>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</si>
  <si>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</si>
  <si>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</si>
  <si>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</si>
  <si>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</si>
  <si>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</si>
  <si>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</si>
  <si>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</si>
  <si>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</si>
  <si>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</si>
  <si>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</si>
  <si>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</si>
  <si>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</si>
  <si>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</si>
  <si>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</si>
  <si>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</si>
  <si>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</si>
  <si>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</si>
  <si>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</si>
  <si>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</si>
  <si>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</si>
  <si>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</si>
  <si>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</si>
  <si>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</si>
  <si>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</si>
  <si>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</si>
  <si>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</si>
  <si>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</si>
  <si>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</si>
  <si>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</si>
  <si>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</si>
  <si>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</si>
  <si>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</si>
  <si>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</si>
  <si>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</si>
  <si>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</si>
  <si>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</si>
  <si>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</si>
  <si>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</si>
  <si>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</si>
  <si>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</si>
  <si>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</si>
  <si>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</si>
  <si>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</si>
  <si>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</si>
  <si>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</si>
  <si>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</si>
  <si>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</si>
  <si>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</si>
  <si>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</si>
  <si>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</si>
  <si>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</si>
  <si>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</si>
  <si>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</si>
  <si>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</si>
  <si>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</si>
  <si>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</si>
  <si>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</si>
  <si>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</si>
  <si>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</si>
  <si>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</si>
  <si>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</si>
  <si>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</si>
  <si>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</si>
  <si>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</si>
  <si>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</si>
  <si>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</si>
  <si>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</si>
  <si>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</si>
  <si>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</si>
  <si>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</si>
  <si>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</si>
  <si>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</si>
  <si>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</si>
  <si>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</si>
  <si>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</si>
  <si>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</si>
  <si>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</si>
  <si>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</si>
  <si>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</si>
  <si>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</si>
  <si>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</si>
  <si>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</si>
  <si>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</si>
  <si>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</si>
  <si>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</si>
  <si>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</si>
  <si>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</si>
  <si>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</si>
  <si>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</si>
  <si>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</si>
  <si>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</si>
  <si>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</si>
  <si>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</si>
  <si>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</si>
  <si>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</si>
  <si>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</si>
  <si>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</si>
  <si>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</si>
  <si>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</si>
  <si>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</si>
  <si>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</si>
  <si>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</si>
  <si>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</si>
  <si>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</si>
  <si>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</si>
  <si>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</si>
  <si>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</si>
  <si>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</si>
  <si>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</si>
  <si>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</si>
  <si>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</si>
  <si>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</si>
  <si>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</si>
  <si>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</si>
  <si>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</si>
  <si>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</si>
  <si>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</si>
  <si>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</si>
  <si>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</si>
  <si>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</si>
  <si>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</si>
  <si>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</si>
  <si>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</si>
  <si>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</si>
  <si>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</si>
  <si>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</si>
  <si>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</si>
  <si>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</si>
  <si>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</si>
  <si>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</si>
  <si>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</si>
  <si>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</si>
  <si>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</si>
  <si>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</si>
  <si>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</si>
  <si>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</si>
  <si>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</si>
  <si>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</si>
  <si>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</si>
  <si>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</si>
  <si>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</si>
  <si>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</si>
  <si>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</si>
  <si>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</si>
  <si>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</si>
  <si>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</si>
  <si>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</si>
  <si>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</si>
  <si>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</si>
  <si>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</si>
  <si>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</si>
  <si>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</si>
  <si>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</si>
  <si>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</si>
  <si>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</si>
  <si>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</si>
  <si>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</si>
  <si>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</si>
  <si>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</si>
  <si>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</si>
  <si>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</si>
  <si>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</si>
  <si>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</si>
  <si>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</si>
  <si>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</si>
  <si>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</si>
  <si>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</si>
  <si>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</si>
  <si>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</si>
  <si>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</si>
  <si>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</si>
  <si>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</si>
  <si>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</si>
  <si>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</si>
  <si>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</si>
  <si>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</si>
  <si>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</si>
  <si>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</si>
  <si>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</si>
  <si>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</si>
  <si>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</si>
  <si>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</si>
  <si>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</si>
  <si>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</si>
  <si>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</si>
  <si>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</si>
  <si>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</si>
  <si>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</si>
  <si>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</si>
  <si>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</si>
  <si>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</si>
  <si>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</si>
  <si>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</si>
  <si>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</si>
  <si>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</si>
  <si>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</si>
  <si>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</si>
  <si>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</si>
  <si>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</si>
  <si>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</si>
  <si>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</si>
  <si>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</si>
  <si>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</si>
  <si>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</si>
  <si>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</si>
  <si>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</si>
  <si>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</si>
  <si>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</si>
  <si>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</si>
  <si>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</si>
  <si>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</si>
  <si>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</si>
  <si>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</si>
  <si>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</si>
  <si>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</si>
  <si>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</si>
  <si>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</si>
  <si>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</si>
  <si>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</si>
  <si>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</si>
  <si>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</si>
  <si>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</si>
  <si>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</si>
  <si>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</si>
  <si>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</si>
  <si>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</si>
  <si>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</si>
  <si>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</si>
  <si>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</si>
  <si>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</si>
  <si>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</si>
  <si>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</si>
  <si>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</si>
  <si>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</si>
  <si>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</si>
  <si>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</si>
  <si>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</si>
  <si>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</si>
  <si>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</si>
  <si>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</si>
  <si>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</si>
  <si>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</si>
  <si>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</si>
  <si>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</si>
  <si>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</si>
  <si>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</si>
  <si>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</si>
  <si>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</si>
  <si>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</si>
  <si>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</si>
  <si>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</si>
  <si>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</si>
  <si>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</si>
  <si>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</si>
  <si>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</si>
  <si>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</si>
  <si>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</si>
  <si>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</si>
  <si>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</si>
  <si>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</si>
  <si>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</si>
  <si>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</si>
  <si>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</si>
  <si>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</si>
  <si>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</si>
  <si>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</si>
  <si>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</si>
  <si>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</si>
  <si>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</si>
  <si>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</si>
  <si>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</si>
  <si>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</si>
  <si>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</si>
  <si>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</si>
  <si>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</si>
  <si>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</si>
  <si>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</si>
  <si>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</si>
  <si>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</si>
  <si>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</si>
  <si>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</si>
  <si>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</si>
  <si>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</si>
  <si>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</si>
  <si>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</si>
  <si>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</si>
  <si>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</si>
  <si>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</si>
  <si>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</si>
  <si>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</si>
  <si>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</si>
  <si>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</si>
  <si>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</si>
  <si>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</si>
  <si>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</si>
  <si>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</si>
  <si>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</si>
  <si>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</si>
  <si>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</si>
  <si>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</si>
  <si>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</si>
  <si>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</si>
  <si>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</si>
  <si>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</si>
  <si>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</si>
  <si>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</si>
  <si>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</si>
  <si>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</si>
  <si>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</si>
  <si>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</si>
  <si>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</si>
  <si>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</si>
  <si>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</si>
  <si>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</si>
  <si>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</si>
  <si>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</si>
  <si>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</si>
  <si>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</si>
  <si>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</si>
  <si>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</si>
  <si>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</si>
  <si>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</si>
  <si>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</si>
  <si>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</si>
  <si>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</si>
  <si>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</si>
  <si>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</si>
  <si>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</si>
  <si>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</si>
  <si>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</si>
  <si>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</si>
  <si>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</si>
  <si>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</si>
  <si>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</si>
  <si>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</si>
  <si>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</si>
  <si>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</si>
  <si>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</si>
  <si>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</si>
  <si>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</si>
  <si>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</si>
  <si>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</si>
  <si>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</si>
  <si>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</si>
  <si>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</si>
  <si>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</si>
  <si>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</si>
  <si>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</si>
  <si>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</si>
  <si>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</si>
  <si>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</si>
  <si>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</si>
  <si>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</si>
  <si>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</si>
  <si>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</si>
  <si>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</si>
  <si>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</si>
  <si>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</si>
  <si>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</si>
  <si>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</si>
  <si>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</si>
  <si>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</si>
  <si>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</si>
  <si>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</si>
  <si>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</si>
  <si>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</si>
  <si>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</si>
  <si>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</si>
  <si>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</si>
  <si>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</si>
  <si>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</si>
  <si>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</si>
  <si>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</si>
  <si>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</si>
  <si>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</si>
  <si>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</si>
  <si>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</si>
  <si>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</si>
  <si>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</si>
  <si>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</si>
  <si>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</si>
  <si>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</si>
  <si>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</si>
  <si>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</si>
  <si>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</si>
  <si>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</si>
  <si>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</si>
  <si>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</si>
  <si>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</si>
  <si>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</si>
  <si>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</si>
  <si>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</si>
  <si>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</si>
  <si>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</si>
  <si>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</si>
  <si>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</si>
  <si>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</si>
  <si>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</si>
  <si>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</si>
  <si>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</si>
  <si>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</si>
  <si>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</si>
  <si>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</si>
  <si>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</si>
  <si>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</si>
  <si>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</si>
  <si>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</si>
  <si>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</si>
  <si>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</si>
  <si>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</si>
  <si>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</si>
  <si>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</si>
  <si>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</si>
  <si>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</si>
  <si>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</si>
  <si>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</si>
  <si>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</si>
  <si>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</si>
  <si>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</si>
  <si>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</si>
  <si>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</si>
  <si>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</si>
  <si>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</si>
  <si>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</si>
  <si>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</si>
  <si>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</si>
  <si>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</si>
  <si>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</si>
  <si>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</si>
  <si>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</si>
  <si>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</si>
  <si>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</si>
  <si>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</si>
  <si>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</si>
  <si>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</si>
  <si>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</si>
  <si>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</si>
  <si>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</si>
  <si>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</si>
  <si>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</si>
  <si>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</si>
  <si>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</si>
  <si>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</si>
  <si>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</si>
  <si>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</si>
  <si>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</si>
  <si>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</si>
  <si>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</si>
  <si>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</si>
  <si>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</si>
  <si>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</si>
  <si>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</si>
  <si>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</si>
  <si>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</si>
  <si>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</si>
  <si>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</si>
  <si>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</si>
  <si>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</si>
  <si>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</si>
  <si>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</si>
  <si>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</si>
  <si>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</si>
  <si>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</si>
  <si>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</si>
  <si>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</si>
  <si>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</si>
  <si>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</si>
  <si>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</si>
  <si>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</si>
  <si>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</si>
  <si>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</si>
  <si>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</si>
  <si>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</si>
  <si>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</si>
  <si>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</si>
  <si>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</si>
  <si>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</si>
  <si>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</si>
  <si>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</si>
  <si>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</si>
  <si>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</si>
  <si>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</si>
  <si>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</si>
  <si>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</si>
  <si>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</si>
  <si>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</si>
  <si>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</si>
  <si>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</si>
  <si>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</si>
  <si>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</si>
  <si>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</si>
  <si>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</si>
  <si>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</si>
  <si>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</si>
  <si>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</si>
  <si>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</si>
  <si>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</si>
  <si>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</si>
  <si>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</si>
  <si>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</si>
  <si>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</si>
  <si>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</si>
  <si>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</si>
  <si>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</si>
  <si>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</si>
  <si>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</si>
  <si>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</si>
  <si>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</si>
  <si>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</si>
  <si>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</si>
  <si>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</si>
  <si>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</si>
  <si>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</si>
  <si>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</si>
  <si>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</si>
  <si>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</si>
  <si>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</si>
  <si>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</si>
  <si>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</si>
  <si>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</si>
  <si>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</si>
  <si>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</si>
  <si>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</si>
  <si>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</si>
  <si>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</si>
  <si>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</si>
  <si>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</si>
  <si>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</si>
  <si>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</si>
  <si>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</si>
  <si>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</si>
  <si>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</si>
  <si>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</si>
  <si>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</si>
  <si>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</si>
  <si>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</si>
  <si>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</si>
  <si>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</si>
  <si>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</si>
  <si>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</si>
  <si>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</si>
  <si>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</si>
  <si>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</si>
  <si>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</si>
  <si>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</si>
  <si>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</si>
  <si>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</si>
  <si>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</si>
  <si>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</si>
  <si>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</si>
  <si>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</si>
  <si>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</si>
  <si>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</si>
  <si>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</si>
  <si>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</si>
  <si>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</si>
  <si>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</si>
  <si>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</si>
  <si>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</si>
  <si>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</si>
  <si>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</si>
  <si>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</si>
  <si>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</si>
  <si>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</si>
  <si>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</si>
  <si>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</si>
  <si>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</si>
  <si>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</si>
  <si>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</si>
  <si>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</si>
  <si>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</si>
  <si>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</si>
  <si>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</si>
  <si>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</si>
  <si>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</si>
  <si>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</si>
  <si>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</si>
  <si>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</si>
  <si>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</si>
  <si>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</si>
  <si>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</si>
  <si>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</si>
  <si>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</si>
  <si>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</si>
  <si>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</si>
  <si>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</si>
  <si>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</si>
  <si>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</si>
  <si>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</si>
  <si>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</si>
  <si>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</si>
  <si>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</si>
  <si>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</si>
  <si>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</si>
  <si>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</si>
  <si>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</si>
  <si>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</si>
  <si>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</si>
  <si>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</si>
  <si>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</si>
  <si>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</si>
  <si>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</si>
  <si>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</si>
  <si>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</si>
  <si>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</si>
  <si>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</si>
  <si>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</si>
  <si>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</si>
  <si>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</si>
  <si>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</si>
  <si>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</si>
  <si>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</si>
  <si>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</si>
  <si>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</si>
  <si>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</si>
  <si>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</si>
  <si>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</si>
  <si>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</si>
  <si>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</si>
  <si>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</si>
  <si>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</si>
  <si>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</si>
  <si>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</si>
  <si>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</si>
  <si>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</si>
  <si>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</si>
  <si>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</si>
  <si>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</si>
  <si>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</si>
  <si>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</si>
  <si>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</si>
  <si>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</si>
  <si>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</si>
  <si>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</si>
  <si>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</si>
  <si>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</si>
  <si>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</si>
  <si>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</si>
  <si>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</si>
  <si>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</si>
  <si>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</si>
  <si>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</si>
  <si>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</si>
  <si>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</si>
  <si>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</si>
  <si>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</si>
  <si>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</si>
  <si>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</si>
  <si>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</si>
  <si>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</si>
  <si>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</si>
  <si>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</si>
  <si>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</si>
  <si>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</si>
  <si>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</si>
  <si>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</si>
  <si>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</si>
  <si>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</si>
  <si>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</si>
  <si>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</si>
  <si>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</si>
  <si>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</si>
  <si>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</si>
  <si>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</si>
  <si>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</si>
  <si>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</si>
  <si>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</si>
  <si>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</si>
  <si>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</si>
  <si>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</si>
  <si>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</si>
  <si>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</si>
  <si>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</si>
  <si>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</si>
  <si>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</si>
  <si>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</si>
  <si>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</si>
  <si>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</si>
  <si>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</si>
  <si>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</si>
  <si>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</si>
  <si>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</si>
  <si>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</si>
  <si>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</si>
  <si>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</si>
  <si>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</si>
  <si>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</si>
  <si>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</si>
  <si>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</si>
  <si>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</si>
  <si>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</si>
  <si>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</si>
  <si>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</si>
  <si>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</si>
  <si>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</si>
  <si>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</si>
  <si>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</si>
  <si>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</si>
  <si>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</si>
  <si>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</si>
  <si>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</si>
  <si>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</si>
  <si>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</si>
  <si>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</si>
  <si>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</si>
  <si>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</si>
  <si>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</si>
  <si>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</si>
  <si>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</si>
  <si>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</si>
  <si>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</si>
  <si>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</si>
  <si>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</si>
  <si>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</si>
  <si>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</si>
  <si>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</si>
  <si>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</si>
  <si>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</si>
  <si>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</si>
  <si>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</si>
  <si>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</si>
  <si>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</si>
  <si>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</si>
  <si>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</si>
  <si>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</si>
  <si>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</si>
  <si>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</si>
  <si>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</si>
  <si>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</si>
  <si>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</si>
  <si>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</si>
  <si>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</si>
  <si>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</si>
  <si>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</si>
  <si>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</si>
  <si>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</si>
  <si>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</si>
  <si>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</si>
  <si>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</si>
  <si>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</si>
  <si>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</si>
  <si>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</si>
  <si>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</si>
  <si>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</si>
  <si>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</si>
  <si>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</si>
  <si>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</si>
  <si>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</si>
  <si>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</si>
  <si>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</si>
  <si>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</si>
  <si>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</si>
  <si>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</si>
  <si>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</si>
  <si>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</si>
  <si>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</si>
  <si>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</si>
  <si>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</si>
  <si>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</si>
  <si>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</si>
  <si>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</si>
  <si>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</si>
  <si>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</si>
  <si>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</si>
  <si>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</si>
  <si>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</si>
  <si>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</si>
  <si>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</si>
  <si>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</si>
  <si>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</si>
  <si>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</si>
  <si>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</si>
  <si>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</si>
  <si>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</si>
  <si>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</si>
  <si>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</si>
  <si>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</si>
  <si>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</si>
  <si>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</si>
  <si>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</si>
  <si>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</si>
  <si>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</si>
  <si>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</si>
  <si>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</si>
  <si>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</si>
  <si>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</si>
  <si>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</si>
  <si>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</si>
  <si>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</si>
  <si>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</si>
  <si>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</si>
  <si>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</si>
  <si>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</si>
  <si>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</si>
  <si>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</si>
  <si>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</si>
  <si>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</si>
  <si>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</si>
  <si>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</si>
  <si>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</si>
  <si>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</si>
  <si>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</si>
  <si>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</si>
  <si>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</si>
  <si>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</si>
  <si>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</si>
  <si>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</si>
  <si>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</si>
  <si>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</si>
  <si>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</si>
  <si>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</si>
  <si>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</si>
  <si>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</si>
  <si>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</si>
  <si>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</si>
  <si>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</si>
  <si>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</si>
  <si>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</si>
  <si>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</si>
  <si>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</si>
  <si>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</si>
  <si>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</si>
  <si>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</si>
  <si>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</si>
  <si>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</si>
  <si>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</si>
  <si>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</si>
  <si>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</si>
  <si>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</si>
  <si>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</si>
  <si>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</si>
  <si>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</si>
  <si>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</si>
  <si>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</si>
  <si>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</si>
  <si>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</si>
  <si>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</si>
  <si>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</si>
  <si>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</si>
  <si>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</si>
  <si>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</si>
  <si>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</si>
  <si>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</si>
  <si>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</si>
  <si>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</si>
  <si>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</si>
  <si>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</si>
  <si>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</si>
  <si>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</si>
  <si>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</si>
  <si>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</si>
  <si>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</si>
  <si>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</si>
  <si>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</si>
  <si>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</si>
  <si>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</si>
  <si>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</si>
  <si>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</si>
  <si>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</si>
  <si>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</si>
  <si>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</si>
  <si>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</si>
  <si>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</si>
  <si>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</si>
  <si>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</si>
  <si>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</si>
  <si>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</si>
  <si>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</si>
  <si>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</si>
  <si>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</si>
  <si>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</si>
  <si>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</si>
  <si>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</si>
  <si>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</si>
  <si>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</si>
  <si>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</si>
  <si>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</si>
  <si>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</si>
  <si>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</si>
  <si>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</si>
  <si>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</si>
  <si>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</si>
  <si>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</si>
  <si>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</si>
  <si>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</si>
  <si>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</si>
  <si>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</si>
  <si>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</si>
  <si>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</si>
  <si>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</si>
  <si>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</si>
  <si>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</si>
  <si>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</si>
  <si>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</si>
  <si>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</si>
  <si>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</si>
  <si>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</si>
  <si>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</si>
  <si>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</si>
  <si>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</si>
  <si>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</si>
  <si>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</si>
  <si>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</si>
  <si>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</si>
  <si>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</si>
  <si>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</si>
  <si>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</si>
  <si>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</si>
  <si>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</si>
  <si>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</si>
  <si>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</si>
  <si>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</si>
  <si>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</si>
  <si>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</si>
  <si>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</si>
  <si>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</si>
  <si>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</si>
  <si>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</si>
  <si>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</si>
  <si>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</si>
  <si>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</si>
  <si>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</si>
  <si>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</si>
  <si>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</si>
  <si>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</si>
  <si>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</si>
  <si>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</si>
  <si>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</si>
  <si>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</si>
  <si>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</si>
  <si>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</si>
  <si>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</si>
  <si>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</si>
  <si>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</si>
  <si>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</si>
  <si>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</si>
  <si>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</si>
  <si>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</si>
  <si>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</si>
  <si>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</si>
  <si>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</si>
  <si>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</si>
  <si>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</si>
  <si>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</si>
  <si>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</si>
  <si>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</si>
  <si>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</si>
  <si>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</si>
  <si>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</si>
  <si>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</si>
  <si>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</si>
  <si>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</si>
  <si>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</si>
  <si>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</si>
  <si>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</si>
  <si>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</si>
  <si>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</si>
  <si>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</si>
  <si>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</si>
  <si>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</si>
  <si>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</si>
  <si>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</si>
  <si>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</si>
  <si>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</si>
  <si>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</si>
  <si>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</si>
  <si>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</si>
  <si>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</si>
  <si>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</si>
  <si>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</si>
  <si>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</si>
  <si>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</si>
  <si>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</si>
  <si>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</si>
  <si>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</si>
  <si>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</si>
  <si>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</si>
  <si>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</si>
  <si>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</si>
  <si>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</si>
  <si>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</si>
  <si>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</si>
  <si>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</si>
  <si>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</si>
  <si>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</si>
  <si>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</si>
  <si>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</si>
  <si>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</si>
  <si>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</si>
  <si>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</si>
  <si>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</si>
  <si>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</si>
  <si>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</si>
  <si>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</si>
  <si>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</si>
  <si>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</si>
  <si>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</si>
  <si>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</si>
  <si>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</si>
  <si>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</si>
  <si>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</si>
  <si>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</si>
  <si>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</si>
  <si>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</si>
  <si>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</si>
  <si>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</si>
  <si>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</si>
  <si>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</si>
  <si>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</si>
  <si>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</si>
  <si>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</si>
  <si>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</si>
  <si>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</si>
  <si>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</si>
  <si>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</si>
  <si>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</si>
  <si>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</si>
  <si>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</si>
  <si>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</si>
  <si>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</si>
  <si>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</si>
  <si>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</si>
  <si>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</si>
  <si>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</si>
  <si>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</si>
  <si>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</si>
  <si>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</si>
  <si>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</si>
  <si>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</si>
  <si>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</si>
  <si>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</si>
  <si>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</si>
  <si>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</si>
  <si>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</si>
  <si>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</si>
  <si>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</si>
  <si>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</si>
  <si>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</si>
  <si>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</si>
  <si>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</si>
  <si>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</si>
  <si>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</si>
  <si>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</si>
  <si>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</si>
  <si>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</si>
  <si>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</si>
  <si>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</si>
  <si>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</si>
  <si>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</si>
  <si>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</si>
  <si>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</si>
  <si>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</si>
  <si>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</si>
  <si>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</si>
  <si>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</si>
  <si>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</si>
  <si>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</si>
  <si>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</si>
  <si>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</si>
  <si>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</si>
  <si>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</si>
  <si>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</si>
  <si>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</si>
  <si>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</si>
  <si>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</si>
  <si>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</si>
  <si>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</si>
  <si>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</si>
  <si>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</si>
  <si>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</si>
  <si>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</si>
  <si>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</si>
  <si>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</si>
  <si>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</si>
  <si>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</si>
  <si>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</si>
  <si>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</si>
  <si>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</si>
  <si>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</si>
  <si>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</si>
  <si>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</si>
  <si>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</si>
  <si>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</si>
  <si>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</si>
  <si>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</si>
  <si>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</si>
  <si>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</si>
  <si>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</si>
  <si>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</si>
  <si>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</si>
  <si>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</si>
  <si>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</si>
  <si>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</si>
  <si>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</si>
  <si>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</si>
  <si>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</si>
  <si>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</si>
  <si>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</si>
  <si>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</si>
  <si>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</si>
  <si>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</si>
  <si>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</si>
  <si>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</si>
  <si>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</si>
  <si>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</si>
  <si>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</si>
  <si>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</si>
  <si>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</si>
  <si>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</si>
  <si>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</si>
  <si>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</si>
  <si>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</si>
  <si>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</si>
  <si>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</si>
  <si>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</si>
  <si>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</si>
  <si>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</si>
  <si>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</si>
  <si>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</si>
  <si>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</si>
  <si>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</si>
  <si>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</si>
  <si>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</si>
  <si>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</si>
  <si>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</si>
  <si>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</si>
  <si>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</si>
  <si>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</si>
  <si>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</si>
  <si>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</si>
  <si>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</si>
  <si>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</si>
  <si>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</si>
  <si>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</si>
  <si>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</si>
  <si>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</si>
  <si>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</si>
  <si>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</si>
  <si>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</si>
  <si>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</si>
  <si>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</si>
  <si>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</si>
  <si>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</si>
  <si>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</si>
  <si>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</si>
  <si>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</si>
  <si>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</si>
  <si>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</si>
  <si>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</si>
  <si>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</si>
  <si>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</si>
  <si>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</si>
  <si>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</si>
  <si>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</si>
  <si>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</si>
  <si>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</si>
  <si>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</si>
  <si>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</si>
  <si>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</si>
  <si>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</si>
  <si>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</si>
  <si>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</si>
  <si>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</si>
  <si>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</si>
  <si>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</si>
  <si>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</si>
  <si>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</si>
  <si>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</si>
  <si>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</si>
  <si>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</si>
  <si>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</si>
  <si>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</si>
  <si>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</si>
  <si>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</si>
  <si>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</si>
  <si>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</si>
  <si>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</si>
  <si>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</si>
  <si>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</si>
  <si>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</si>
  <si>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</si>
  <si>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</si>
  <si>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</si>
  <si>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</si>
  <si>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</si>
  <si>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</si>
  <si>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</si>
  <si>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</si>
  <si>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</si>
  <si>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</si>
  <si>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</si>
  <si>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</si>
  <si>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</si>
  <si>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</si>
  <si>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</si>
  <si>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</si>
  <si>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</si>
  <si>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</si>
  <si>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</si>
  <si>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</si>
  <si>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</si>
  <si>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</si>
  <si>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</si>
  <si>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</si>
  <si>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</si>
  <si>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</si>
  <si>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</si>
  <si>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</si>
  <si>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</si>
  <si>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</si>
  <si>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</si>
  <si>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</si>
  <si>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</si>
  <si>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</si>
  <si>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</si>
  <si>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</si>
  <si>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</si>
  <si>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</si>
  <si>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</si>
  <si>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</si>
  <si>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</si>
  <si>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</si>
  <si>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</si>
  <si>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</si>
  <si>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</si>
  <si>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</si>
  <si>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</si>
  <si>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</si>
  <si>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</si>
  <si>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</si>
  <si>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</si>
  <si>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</si>
  <si>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</si>
  <si>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</si>
  <si>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</si>
  <si>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</si>
  <si>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</si>
  <si>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</si>
  <si>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</si>
  <si>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</si>
  <si>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</si>
  <si>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</si>
  <si>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</si>
  <si>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</si>
  <si>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</si>
  <si>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</si>
  <si>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</si>
  <si>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</si>
  <si>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</si>
  <si>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</si>
  <si>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</si>
  <si>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</si>
  <si>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</si>
  <si>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</si>
  <si>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</si>
  <si>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</si>
  <si>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</si>
  <si>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</si>
  <si>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</si>
  <si>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</si>
  <si>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</si>
  <si>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</si>
  <si>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</si>
  <si>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</si>
  <si>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</si>
  <si>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</si>
  <si>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</si>
  <si>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</si>
  <si>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</si>
  <si>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</si>
  <si>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</si>
  <si>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</si>
  <si>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</si>
  <si>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</si>
  <si>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</si>
  <si>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</si>
  <si>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</si>
  <si>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</si>
  <si>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</si>
  <si>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</si>
  <si>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</si>
  <si>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</si>
  <si>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</si>
  <si>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</si>
  <si>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</si>
  <si>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</si>
  <si>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</si>
  <si>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</si>
  <si>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</si>
  <si>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</si>
  <si>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</si>
  <si>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</si>
  <si>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</si>
  <si>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</si>
  <si>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</si>
  <si>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</si>
  <si>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</si>
  <si>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</si>
  <si>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</si>
  <si>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</si>
  <si>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</si>
  <si>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</si>
  <si>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</si>
  <si>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</si>
  <si>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</si>
  <si>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</si>
  <si>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</si>
  <si>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</si>
  <si>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</si>
  <si>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</si>
  <si>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</si>
  <si>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</si>
  <si>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</si>
  <si>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</si>
  <si>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</si>
  <si>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</si>
  <si>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</si>
  <si>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</si>
  <si>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</si>
  <si>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</si>
  <si>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</si>
  <si>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</si>
  <si>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</si>
  <si>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</si>
  <si>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</si>
  <si>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</si>
  <si>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</si>
  <si>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</si>
  <si>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</si>
  <si>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</si>
  <si>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</si>
  <si>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</si>
  <si>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</si>
  <si>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</si>
  <si>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</si>
  <si>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</si>
  <si>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</si>
  <si>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</si>
  <si>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</si>
  <si>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</si>
  <si>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</si>
  <si>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</si>
  <si>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</si>
  <si>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</si>
  <si>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</si>
  <si>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</si>
  <si>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</si>
  <si>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</si>
  <si>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</si>
  <si>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</si>
  <si>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</si>
  <si>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</si>
  <si>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</si>
  <si>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</si>
  <si>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</si>
  <si>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</si>
  <si>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</si>
  <si>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</si>
  <si>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</si>
  <si>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</si>
  <si>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</si>
  <si>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</si>
  <si>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</si>
  <si>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</si>
  <si>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</si>
  <si>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</si>
  <si>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</si>
  <si>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</si>
  <si>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</si>
  <si>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</si>
  <si>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</si>
  <si>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</si>
  <si>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</si>
  <si>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</si>
  <si>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</si>
  <si>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</si>
  <si>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</si>
  <si>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</si>
  <si>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</si>
  <si>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</si>
  <si>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</si>
  <si>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</si>
  <si>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</si>
  <si>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</si>
  <si>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</si>
  <si>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</si>
  <si>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</si>
  <si>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</si>
  <si>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</si>
  <si>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</si>
  <si>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</si>
  <si>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</si>
  <si>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</si>
  <si>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</si>
  <si>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</si>
  <si>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</si>
  <si>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</si>
  <si>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</si>
  <si>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</si>
  <si>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</si>
  <si>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</si>
  <si>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</si>
  <si>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</si>
  <si>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</si>
  <si>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</si>
  <si>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</si>
  <si>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</si>
  <si>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</si>
  <si>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</si>
  <si>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</si>
  <si>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</si>
  <si>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</si>
  <si>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</si>
  <si>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</si>
  <si>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</si>
  <si>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</si>
  <si>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</si>
  <si>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</si>
  <si>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</si>
  <si>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</si>
  <si>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</si>
  <si>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</si>
  <si>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</si>
  <si>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</si>
  <si>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</si>
  <si>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</si>
  <si>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</si>
  <si>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</si>
  <si>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</si>
  <si>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</si>
  <si>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</si>
  <si>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</si>
  <si>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</si>
  <si>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</si>
  <si>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</si>
  <si>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</si>
  <si>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</si>
  <si>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</si>
  <si>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</si>
  <si>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</si>
  <si>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</si>
  <si>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</si>
  <si>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</si>
  <si>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</si>
  <si>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</si>
  <si>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</si>
  <si>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</si>
  <si>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</si>
  <si>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</si>
  <si>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</si>
  <si>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</si>
  <si>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</si>
  <si>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</si>
  <si>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</si>
  <si>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</si>
  <si>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</si>
  <si>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</si>
  <si>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</si>
  <si>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</si>
  <si>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</si>
  <si>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</si>
  <si>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</si>
  <si>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</si>
  <si>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</si>
  <si>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</si>
  <si>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</si>
  <si>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</si>
  <si>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</si>
  <si>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</si>
  <si>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</si>
  <si>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</si>
  <si>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</si>
  <si>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</si>
  <si>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</si>
  <si>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</si>
  <si>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</si>
  <si>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</si>
  <si>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</si>
  <si>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</si>
  <si>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</si>
  <si>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</si>
  <si>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</si>
  <si>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</si>
  <si>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</si>
  <si>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</si>
  <si>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</si>
  <si>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</si>
  <si>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</si>
  <si>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</si>
  <si>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</si>
  <si>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</si>
  <si>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</si>
  <si>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</si>
  <si>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</si>
  <si>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</si>
  <si>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</si>
  <si>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</si>
  <si>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</si>
  <si>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</si>
  <si>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</si>
  <si>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</si>
  <si>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</si>
  <si>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</si>
  <si>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</si>
  <si>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</si>
  <si>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</si>
  <si>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</si>
  <si>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</si>
  <si>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</si>
  <si>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</si>
  <si>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</si>
  <si>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</si>
  <si>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</si>
  <si>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</si>
  <si>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</si>
  <si>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</si>
  <si>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</si>
  <si>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</si>
  <si>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</si>
  <si>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</si>
  <si>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</si>
  <si>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</si>
  <si>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</si>
  <si>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</si>
  <si>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</si>
  <si>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</si>
  <si>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</si>
  <si>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</si>
  <si>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</si>
  <si>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</si>
  <si>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</si>
  <si>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</si>
  <si>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</si>
  <si>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</si>
  <si>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</si>
  <si>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</si>
  <si>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</si>
  <si>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</si>
  <si>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</si>
  <si>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</si>
  <si>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</si>
  <si>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</si>
  <si>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</si>
  <si>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</si>
  <si>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</si>
  <si>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</si>
  <si>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</si>
  <si>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</si>
  <si>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</si>
  <si>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</si>
  <si>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</si>
  <si>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</si>
  <si>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</si>
  <si>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</si>
  <si>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</si>
  <si>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</si>
  <si>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</si>
  <si>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</si>
  <si>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</si>
  <si>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</si>
  <si>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</si>
  <si>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</si>
  <si>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</si>
  <si>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</si>
  <si>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</si>
  <si>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</si>
  <si>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</si>
  <si>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</si>
  <si>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</si>
  <si>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</si>
  <si>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</si>
  <si>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</si>
  <si>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</si>
  <si>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</si>
  <si>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</si>
  <si>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</si>
  <si>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</si>
  <si>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</si>
  <si>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</si>
  <si>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</si>
  <si>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</si>
  <si>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</si>
  <si>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</si>
  <si>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</si>
  <si>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</si>
  <si>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</si>
  <si>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</si>
  <si>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</si>
  <si>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</si>
  <si>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</si>
  <si>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</si>
  <si>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</si>
  <si>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</si>
  <si>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</si>
  <si>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</si>
  <si>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</si>
  <si>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</si>
  <si>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</si>
  <si>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</si>
  <si>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</si>
  <si>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</si>
  <si>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</si>
  <si>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</si>
  <si>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</si>
  <si>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</si>
  <si>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</si>
  <si>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</si>
  <si>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</si>
  <si>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</si>
  <si>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</si>
  <si>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</si>
  <si>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</si>
  <si>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</si>
  <si>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</si>
  <si>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</si>
  <si>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</si>
  <si>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</si>
  <si>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</si>
  <si>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</si>
  <si>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</si>
  <si>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</si>
  <si>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</si>
  <si>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</si>
  <si>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</si>
  <si>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</si>
  <si>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</si>
  <si>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</si>
  <si>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</si>
  <si>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</si>
  <si>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</si>
  <si>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</si>
  <si>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</si>
  <si>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</si>
  <si>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</si>
  <si>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</si>
  <si>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</si>
  <si>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</si>
  <si>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</si>
  <si>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</si>
  <si>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</si>
  <si>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</si>
  <si>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</si>
  <si>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</si>
  <si>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</si>
  <si>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</si>
  <si>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</si>
  <si>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</si>
  <si>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</si>
  <si>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</si>
  <si>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</si>
  <si>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</si>
  <si>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</si>
  <si>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</si>
  <si>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</si>
  <si>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</si>
  <si>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</si>
  <si>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</si>
  <si>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</si>
  <si>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</si>
  <si>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</si>
  <si>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</si>
  <si>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</si>
  <si>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</si>
  <si>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</si>
  <si>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</si>
  <si>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</si>
  <si>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</si>
  <si>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</si>
  <si>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</si>
  <si>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</si>
  <si>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</si>
  <si>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</si>
  <si>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</si>
  <si>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</si>
  <si>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</si>
  <si>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</si>
  <si>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</si>
  <si>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</si>
  <si>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</si>
  <si>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</si>
  <si>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</si>
  <si>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</si>
  <si>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</si>
  <si>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</si>
  <si>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</si>
  <si>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</si>
  <si>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</si>
  <si>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</si>
  <si>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</si>
  <si>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</si>
  <si>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</si>
  <si>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</si>
  <si>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</si>
  <si>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</si>
  <si>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</si>
  <si>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</si>
  <si>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</si>
  <si>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</si>
  <si>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</si>
  <si>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</si>
  <si>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</si>
  <si>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</si>
  <si>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</si>
  <si>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</si>
  <si>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</si>
  <si>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</si>
  <si>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</si>
  <si>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</si>
  <si>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</si>
  <si>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</si>
  <si>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</si>
  <si>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</si>
  <si>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</si>
  <si>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</si>
  <si>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</si>
  <si>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</si>
  <si>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</si>
  <si>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</si>
  <si>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</si>
  <si>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</si>
  <si>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</si>
  <si>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</si>
  <si>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</si>
  <si>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</si>
  <si>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</si>
  <si>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</si>
  <si>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</si>
  <si>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</si>
  <si>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</si>
  <si>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</si>
  <si>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</si>
  <si>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</si>
  <si>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</si>
  <si>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</si>
  <si>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</si>
  <si>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</si>
  <si>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</si>
  <si>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</si>
  <si>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</si>
  <si>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</si>
  <si>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</si>
  <si>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</si>
  <si>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</si>
  <si>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</si>
  <si>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</si>
  <si>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</si>
  <si>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</si>
  <si>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</si>
  <si>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</si>
  <si>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</si>
  <si>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</si>
  <si>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</si>
  <si>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</si>
  <si>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</si>
  <si>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</si>
  <si>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</si>
  <si>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</si>
  <si>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</si>
  <si>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</si>
  <si>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</si>
  <si>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</si>
  <si>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</si>
  <si>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</si>
  <si>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</si>
  <si>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</si>
  <si>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</si>
  <si>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</si>
  <si>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</si>
  <si>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</si>
  <si>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</si>
  <si>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</si>
  <si>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</si>
  <si>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</si>
  <si>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</si>
  <si>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</si>
  <si>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</si>
  <si>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</si>
  <si>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</si>
  <si>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</si>
  <si>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</si>
  <si>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</si>
  <si>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</si>
  <si>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</si>
  <si>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</si>
  <si>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</si>
  <si>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</si>
  <si>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</si>
  <si>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</si>
  <si>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</si>
  <si>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</si>
  <si>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</si>
  <si>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</si>
  <si>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</si>
  <si>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</si>
  <si>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</si>
  <si>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</si>
  <si>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</si>
  <si>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</si>
  <si>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</si>
  <si>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</si>
  <si>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</si>
  <si>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</si>
  <si>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</si>
  <si>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</si>
  <si>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</si>
  <si>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</si>
  <si>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</si>
  <si>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</si>
  <si>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</si>
  <si>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</si>
  <si>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</si>
  <si>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</si>
  <si>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</si>
  <si>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</si>
  <si>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</si>
  <si>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</si>
  <si>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</si>
  <si>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</si>
  <si>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</si>
  <si>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</si>
  <si>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</si>
  <si>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</si>
  <si>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</si>
  <si>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</si>
  <si>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</si>
  <si>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</si>
  <si>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</si>
  <si>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</si>
  <si>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</si>
  <si>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</si>
  <si>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</si>
  <si>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</si>
  <si>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</si>
  <si>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</si>
  <si>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</si>
  <si>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</si>
  <si>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</si>
  <si>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</si>
  <si>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</si>
  <si>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</si>
  <si>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</si>
  <si>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</si>
  <si>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</si>
  <si>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</si>
  <si>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</si>
  <si>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</si>
  <si>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</si>
  <si>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</si>
  <si>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</si>
  <si>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</si>
  <si>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</si>
  <si>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</si>
  <si>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</si>
  <si>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</si>
  <si>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</si>
  <si>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</si>
  <si>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</si>
  <si>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</si>
  <si>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</si>
  <si>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</si>
  <si>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</si>
  <si>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</si>
  <si>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</si>
  <si>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</si>
  <si>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</si>
  <si>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</si>
  <si>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</si>
  <si>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</si>
  <si>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</si>
  <si>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</si>
  <si>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</si>
  <si>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</si>
  <si>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</si>
  <si>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</si>
  <si>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</si>
  <si>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</si>
  <si>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</si>
  <si>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</si>
  <si>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</si>
  <si>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</si>
  <si>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</si>
  <si>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</si>
  <si>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</si>
  <si>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</si>
  <si>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</si>
  <si>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</si>
  <si>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</si>
  <si>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</si>
  <si>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</si>
  <si>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</si>
  <si>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</si>
  <si>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</si>
  <si>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</si>
  <si>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</si>
  <si>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</si>
  <si>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</si>
  <si>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</si>
  <si>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</si>
  <si>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</si>
  <si>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</si>
  <si>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</si>
  <si>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</si>
  <si>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</si>
  <si>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</si>
  <si>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</si>
  <si>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</si>
  <si>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</si>
  <si>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</si>
  <si>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</si>
  <si>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</si>
  <si>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</si>
  <si>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</si>
  <si>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</si>
  <si>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</si>
  <si>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</si>
  <si>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</si>
  <si>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</si>
  <si>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</si>
  <si>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</si>
  <si>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</si>
  <si>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</si>
  <si>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</si>
  <si>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</si>
  <si>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</si>
  <si>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</si>
  <si>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</si>
  <si>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</si>
  <si>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</si>
  <si>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</si>
  <si>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</si>
  <si>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</si>
  <si>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</si>
  <si>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</si>
  <si>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</si>
  <si>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</si>
  <si>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</si>
  <si>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</si>
  <si>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</si>
  <si>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</si>
  <si>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</si>
  <si>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</si>
  <si>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</si>
  <si>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</si>
  <si>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</si>
  <si>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</si>
  <si>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</si>
  <si>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</si>
  <si>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</si>
  <si>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</si>
  <si>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</si>
  <si>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</si>
  <si>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</si>
  <si>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</si>
  <si>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</si>
  <si>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</si>
  <si>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</si>
  <si>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</si>
  <si>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</si>
  <si>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</si>
  <si>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</si>
  <si>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</si>
  <si>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</si>
  <si>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</si>
  <si>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</si>
  <si>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</si>
  <si>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</si>
  <si>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</si>
  <si>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</si>
  <si>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</si>
  <si>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</si>
  <si>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</si>
  <si>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</si>
  <si>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</si>
  <si>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</si>
  <si>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</si>
  <si>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</si>
  <si>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</si>
  <si>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</si>
  <si>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</si>
  <si>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</si>
  <si>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</si>
  <si>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</si>
  <si>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</si>
  <si>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</si>
  <si>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</si>
  <si>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</si>
  <si>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</si>
  <si>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</si>
  <si>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</si>
  <si>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</si>
  <si>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</si>
  <si>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</si>
  <si>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</si>
  <si>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</si>
  <si>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</si>
  <si>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</si>
  <si>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</si>
  <si>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</si>
  <si>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</si>
  <si>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</si>
  <si>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</si>
  <si>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</si>
  <si>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</si>
  <si>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</si>
  <si>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</si>
  <si>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</si>
  <si>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</si>
  <si>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</si>
  <si>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</si>
  <si>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</si>
  <si>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</si>
  <si>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</si>
  <si>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</si>
  <si>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</si>
  <si>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</si>
  <si>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</si>
  <si>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</si>
  <si>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</si>
  <si>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</si>
  <si>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</si>
  <si>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</si>
  <si>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</si>
  <si>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</si>
  <si>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</si>
  <si>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</si>
  <si>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</si>
  <si>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</si>
  <si>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</si>
  <si>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</si>
  <si>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</si>
  <si>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</si>
  <si>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</si>
  <si>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</si>
  <si>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</si>
  <si>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</si>
  <si>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</si>
  <si>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</si>
  <si>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</si>
  <si>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</si>
  <si>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</si>
  <si>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</si>
  <si>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</si>
  <si>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</si>
  <si>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</si>
  <si>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</si>
  <si>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</si>
  <si>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</si>
  <si>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</si>
  <si>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</si>
  <si>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</si>
  <si>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</si>
  <si>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</si>
  <si>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</si>
  <si>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</si>
  <si>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</si>
  <si>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</si>
  <si>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</si>
  <si>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</si>
  <si>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</si>
  <si>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</si>
  <si>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</si>
  <si>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</si>
  <si>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</si>
  <si>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</si>
  <si>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</si>
  <si>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</si>
  <si>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</si>
  <si>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</si>
  <si>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</si>
  <si>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</si>
  <si>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</si>
  <si>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</si>
  <si>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</si>
  <si>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</si>
  <si>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</si>
  <si>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</si>
  <si>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</si>
  <si>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</si>
  <si>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</si>
  <si>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</si>
  <si>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</si>
  <si>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</si>
  <si>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</si>
  <si>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</si>
  <si>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</si>
  <si>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</si>
  <si>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</si>
  <si>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</si>
  <si>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</si>
  <si>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</si>
  <si>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</si>
  <si>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</si>
  <si>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</si>
  <si>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</si>
  <si>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</si>
  <si>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</si>
  <si>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</si>
  <si>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</si>
  <si>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</si>
  <si>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</si>
  <si>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</si>
  <si>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</si>
  <si>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</si>
  <si>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</si>
  <si>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</si>
  <si>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</si>
  <si>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</si>
  <si>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</si>
  <si>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</si>
  <si>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</si>
  <si>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</si>
  <si>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</si>
  <si>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</si>
  <si>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</si>
  <si>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</si>
  <si>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</si>
  <si>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</si>
  <si>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</si>
  <si>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</si>
  <si>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</si>
  <si>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</si>
  <si>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</si>
  <si>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</si>
  <si>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</si>
  <si>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</si>
  <si>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</si>
  <si>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</si>
  <si>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</si>
  <si>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</si>
  <si>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</si>
  <si>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</si>
  <si>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</si>
  <si>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</si>
  <si>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</si>
  <si>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</si>
  <si>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</si>
  <si>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</si>
  <si>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</si>
  <si>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</si>
  <si>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</si>
  <si>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</si>
  <si>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</si>
  <si>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</si>
  <si>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</si>
  <si>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</si>
  <si>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</si>
  <si>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</si>
  <si>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</si>
  <si>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</si>
  <si>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</si>
  <si>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</si>
  <si>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</si>
  <si>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</si>
  <si>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</si>
  <si>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</si>
  <si>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</si>
  <si>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</si>
  <si>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</si>
  <si>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</si>
  <si>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</si>
  <si>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</si>
  <si>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</si>
  <si>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</si>
  <si>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</si>
  <si>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</si>
  <si>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</si>
  <si>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</si>
  <si>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</si>
  <si>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</si>
  <si>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</si>
  <si>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</si>
  <si>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</si>
  <si>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</si>
  <si>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</si>
  <si>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</si>
  <si>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</si>
  <si>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</si>
  <si>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</si>
  <si>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</si>
  <si>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</si>
  <si>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</si>
  <si>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</si>
  <si>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</si>
  <si>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</si>
  <si>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</si>
  <si>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</si>
  <si>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</si>
  <si>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</si>
  <si>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</si>
  <si>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</si>
  <si>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</si>
  <si>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</si>
  <si>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</si>
  <si>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</si>
  <si>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</si>
  <si>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</si>
  <si>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</si>
  <si>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</si>
  <si>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</si>
  <si>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</si>
  <si>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</si>
  <si>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</si>
  <si>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</si>
  <si>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</si>
  <si>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</si>
  <si>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</si>
  <si>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</si>
  <si>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</si>
  <si>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</si>
  <si>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</si>
  <si>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</si>
  <si>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</si>
  <si>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</si>
  <si>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</si>
  <si>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</si>
  <si>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</si>
  <si>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</si>
  <si>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</si>
  <si>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</si>
  <si>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</si>
  <si>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</si>
  <si>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</si>
  <si>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</si>
  <si>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</si>
  <si>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</si>
  <si>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</si>
  <si>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</si>
  <si>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</si>
  <si>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</si>
  <si>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</si>
  <si>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</si>
  <si>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</si>
  <si>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</si>
  <si>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</si>
  <si>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</si>
  <si>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</si>
  <si>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</si>
  <si>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</si>
  <si>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</si>
  <si>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</si>
  <si>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</si>
  <si>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</si>
  <si>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</si>
  <si>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</si>
  <si>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</si>
  <si>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</si>
  <si>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</si>
  <si>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</si>
  <si>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</si>
  <si>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</si>
  <si>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</si>
  <si>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</si>
  <si>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</si>
  <si>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</si>
  <si>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</si>
  <si>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</si>
  <si>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</si>
  <si>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</si>
  <si>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</si>
  <si>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</si>
  <si>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</si>
  <si>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</si>
  <si>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</si>
  <si>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</si>
  <si>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</si>
  <si>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</si>
  <si>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</si>
  <si>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</si>
  <si>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</si>
  <si>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</si>
  <si>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</si>
  <si>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</si>
  <si>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</si>
  <si>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</si>
  <si>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</si>
  <si>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</si>
  <si>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</si>
  <si>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</si>
  <si>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</si>
  <si>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</si>
  <si>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</si>
  <si>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</si>
  <si>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</si>
  <si>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</si>
  <si>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</si>
  <si>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</si>
  <si>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</si>
  <si>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</si>
  <si>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</si>
  <si>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</si>
  <si>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</si>
  <si>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</si>
  <si>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</si>
  <si>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</si>
  <si>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</si>
  <si>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</si>
  <si>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</si>
  <si>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</si>
  <si>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</si>
  <si>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</si>
  <si>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</si>
  <si>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</si>
  <si>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</si>
  <si>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</si>
  <si>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</si>
  <si>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</si>
  <si>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</si>
  <si>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</si>
  <si>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</si>
  <si>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</si>
  <si>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</si>
  <si>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</si>
  <si>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</si>
  <si>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</si>
  <si>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</si>
  <si>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</si>
  <si>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</si>
  <si>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</si>
  <si>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</si>
  <si>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</si>
  <si>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</si>
  <si>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</si>
  <si>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</si>
  <si>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</si>
  <si>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</si>
  <si>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</si>
  <si>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</si>
  <si>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</si>
  <si>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</si>
  <si>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</si>
  <si>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</si>
  <si>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</si>
  <si>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</si>
  <si>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</si>
  <si>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</si>
  <si>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</si>
  <si>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</si>
  <si>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</si>
  <si>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</si>
  <si>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</si>
  <si>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</si>
  <si>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</si>
  <si>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</si>
  <si>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</si>
  <si>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</si>
  <si>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</si>
  <si>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</si>
  <si>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</si>
  <si>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</si>
  <si>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</si>
  <si>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</si>
  <si>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</si>
  <si>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</si>
  <si>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</si>
  <si>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</si>
  <si>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</si>
  <si>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</si>
  <si>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</si>
  <si>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</si>
  <si>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</si>
  <si>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</si>
  <si>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</si>
  <si>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</si>
  <si>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</si>
  <si>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</si>
  <si>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</si>
  <si>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</si>
  <si>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</si>
  <si>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</si>
  <si>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</si>
  <si>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</si>
  <si>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</si>
  <si>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</si>
  <si>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</si>
  <si>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</si>
  <si>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</si>
  <si>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</si>
  <si>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</si>
  <si>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</si>
  <si>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</si>
  <si>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</si>
  <si>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</si>
  <si>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</si>
  <si>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</si>
  <si>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</si>
  <si>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</si>
  <si>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</si>
  <si>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</si>
  <si>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</si>
  <si>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</si>
  <si>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</si>
  <si>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</si>
  <si>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</si>
  <si>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</si>
  <si>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</si>
  <si>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</si>
  <si>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</si>
  <si>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</si>
  <si>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</si>
  <si>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</si>
  <si>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</si>
  <si>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</si>
  <si>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</si>
  <si>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</si>
  <si>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</si>
  <si>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</si>
  <si>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</si>
  <si>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</si>
  <si>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</si>
  <si>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</si>
  <si>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</si>
  <si>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</si>
  <si>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</si>
  <si>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</si>
  <si>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</si>
  <si>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</si>
  <si>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</si>
  <si>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</si>
  <si>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</si>
  <si>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</si>
  <si>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</si>
  <si>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</si>
  <si>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</si>
  <si>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</si>
  <si>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</si>
  <si>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</si>
  <si>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</si>
  <si>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</si>
  <si>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</si>
  <si>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</si>
  <si>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</si>
  <si>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</si>
  <si>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</si>
  <si>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</si>
  <si>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</si>
  <si>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</si>
  <si>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</si>
  <si>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</si>
  <si>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</si>
  <si>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</si>
  <si>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</si>
  <si>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</si>
  <si>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</si>
  <si>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</si>
  <si>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</si>
  <si>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</si>
  <si>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</si>
  <si>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</si>
  <si>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</si>
  <si>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</si>
  <si>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</si>
  <si>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</si>
  <si>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</si>
  <si>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</si>
  <si>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</si>
  <si>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</si>
  <si>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</si>
  <si>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</si>
  <si>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</si>
  <si>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</si>
  <si>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</si>
  <si>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</si>
  <si>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</si>
  <si>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</si>
  <si>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</si>
  <si>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</si>
  <si>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</si>
  <si>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</si>
  <si>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</si>
  <si>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</si>
  <si>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</si>
  <si>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</si>
  <si>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</si>
  <si>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</si>
  <si>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</si>
  <si>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</si>
  <si>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</si>
  <si>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</si>
  <si>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</si>
  <si>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</si>
  <si>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</si>
  <si>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</si>
  <si>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</si>
  <si>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</si>
  <si>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</si>
  <si>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</si>
  <si>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</si>
  <si>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</si>
  <si>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</si>
  <si>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</si>
  <si>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</si>
  <si>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</si>
  <si>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</si>
  <si>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</si>
  <si>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</si>
  <si>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</si>
  <si>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</si>
  <si>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</si>
  <si>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</si>
  <si>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</si>
  <si>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</si>
  <si>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</si>
  <si>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</si>
  <si>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</si>
  <si>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</si>
  <si>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</si>
  <si>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</si>
  <si>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</si>
  <si>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</si>
  <si>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</si>
  <si>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</si>
  <si>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</si>
  <si>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</si>
  <si>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</si>
  <si>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</si>
  <si>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</si>
  <si>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</si>
  <si>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</si>
  <si>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</si>
  <si>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</si>
  <si>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</si>
  <si>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</si>
  <si>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</si>
  <si>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</si>
  <si>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</si>
  <si>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</si>
  <si>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</si>
  <si>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</si>
  <si>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</si>
  <si>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</si>
  <si>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</si>
  <si>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</si>
  <si>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</si>
  <si>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</si>
  <si>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</si>
  <si>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</si>
  <si>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</si>
  <si>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</si>
  <si>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</si>
  <si>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</si>
  <si>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</si>
  <si>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</si>
  <si>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</si>
  <si>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</si>
  <si>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</si>
  <si>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</si>
  <si>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</si>
  <si>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</si>
  <si>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</si>
  <si>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</si>
  <si>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</si>
  <si>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</si>
  <si>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</si>
  <si>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</si>
  <si>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</si>
  <si>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</si>
  <si>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</si>
  <si>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</si>
  <si>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</si>
  <si>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</si>
  <si>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</si>
  <si>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</si>
  <si>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</si>
  <si>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</si>
  <si>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</si>
  <si>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</si>
  <si>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</si>
  <si>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</si>
  <si>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</si>
  <si>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</si>
  <si>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</si>
  <si>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</si>
  <si>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</si>
  <si>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</si>
  <si>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</si>
  <si>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</si>
  <si>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</si>
  <si>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</si>
  <si>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</si>
  <si>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</si>
  <si>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</si>
  <si>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</si>
  <si>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</si>
  <si>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</si>
  <si>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</si>
  <si>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</si>
  <si>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</si>
  <si>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</si>
  <si>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</si>
  <si>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</si>
  <si>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</si>
  <si>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</si>
  <si>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</si>
  <si>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</si>
  <si>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</si>
  <si>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</si>
  <si>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</si>
  <si>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</si>
  <si>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</si>
  <si>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</si>
  <si>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</si>
  <si>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</si>
  <si>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</si>
  <si>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</si>
  <si>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</si>
  <si>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</si>
  <si>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</si>
  <si>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</si>
  <si>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</si>
  <si>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</si>
  <si>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</si>
  <si>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</si>
  <si>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</si>
  <si>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</si>
  <si>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</si>
  <si>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</si>
  <si>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</si>
  <si>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</si>
  <si>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</si>
  <si>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</si>
  <si>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</si>
  <si>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</si>
  <si>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</si>
  <si>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</si>
  <si>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</si>
  <si>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</si>
  <si>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</si>
  <si>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</si>
  <si>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</si>
  <si>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</si>
  <si>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</si>
  <si>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</si>
  <si>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</si>
  <si>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</si>
  <si>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</si>
  <si>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</si>
  <si>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</si>
  <si>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</si>
  <si>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</si>
  <si>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</si>
  <si>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</si>
  <si>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</si>
  <si>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</si>
  <si>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</si>
  <si>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</si>
  <si>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</si>
  <si>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</si>
  <si>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</si>
  <si>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</si>
  <si>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</si>
  <si>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</si>
  <si>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</si>
  <si>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</si>
  <si>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</si>
  <si>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</si>
  <si>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</si>
  <si>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</si>
  <si>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</si>
  <si>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</si>
  <si>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</si>
  <si>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</si>
  <si>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</si>
  <si>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</si>
  <si>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</si>
  <si>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</si>
  <si>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</si>
  <si>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</si>
  <si>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</si>
  <si>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</si>
  <si>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</si>
  <si>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</si>
  <si>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</si>
  <si>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</si>
  <si>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</si>
  <si>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</si>
  <si>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</si>
  <si>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</si>
  <si>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</si>
  <si>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</si>
  <si>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</si>
  <si>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</si>
  <si>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</si>
  <si>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</si>
  <si>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</si>
  <si>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</si>
  <si>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</si>
  <si>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</si>
  <si>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</si>
  <si>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</si>
  <si>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</si>
  <si>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</si>
  <si>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</si>
  <si>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</si>
  <si>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</si>
  <si>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</si>
  <si>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</si>
  <si>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</si>
  <si>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</si>
  <si>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</si>
  <si>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</si>
  <si>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</si>
  <si>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</si>
  <si>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</si>
  <si>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</si>
  <si>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</si>
  <si>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</si>
  <si>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</si>
  <si>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</si>
  <si>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</si>
  <si>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</si>
  <si>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</si>
  <si>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</si>
  <si>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</si>
  <si>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</si>
  <si>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</si>
  <si>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</si>
  <si>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</si>
  <si>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</si>
  <si>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</si>
  <si>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</si>
  <si>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</si>
  <si>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</si>
  <si>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</si>
  <si>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</si>
  <si>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</si>
  <si>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</si>
  <si>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</si>
  <si>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</si>
  <si>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</si>
  <si>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</si>
  <si>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</si>
  <si>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</si>
  <si>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</si>
  <si>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</si>
  <si>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</si>
  <si>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</si>
  <si>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</si>
  <si>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</si>
  <si>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</si>
  <si>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</si>
  <si>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</si>
  <si>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</si>
  <si>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</si>
  <si>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</si>
  <si>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</si>
  <si>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</si>
  <si>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</si>
  <si>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</si>
  <si>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</si>
  <si>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</si>
  <si>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</si>
  <si>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</si>
  <si>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</si>
  <si>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</si>
  <si>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</si>
  <si>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</si>
  <si>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</si>
  <si>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</si>
  <si>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</si>
  <si>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</si>
  <si>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</si>
  <si>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</si>
  <si>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</si>
  <si>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</si>
  <si>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</si>
  <si>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</si>
  <si>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</si>
  <si>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</si>
  <si>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</si>
  <si>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</si>
  <si>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</si>
  <si>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</si>
  <si>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</si>
  <si>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</si>
  <si>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</si>
  <si>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</si>
  <si>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</si>
  <si>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</si>
  <si>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</si>
  <si>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</si>
  <si>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</si>
  <si>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</si>
  <si>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</si>
  <si>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</si>
  <si>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</si>
  <si>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</si>
  <si>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</si>
  <si>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</si>
  <si>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</si>
  <si>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</si>
  <si>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</si>
  <si>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</si>
  <si>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</si>
  <si>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</si>
  <si>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</si>
  <si>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</si>
  <si>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</si>
  <si>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</si>
  <si>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</si>
  <si>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</si>
  <si>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</si>
  <si>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</si>
  <si>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</si>
  <si>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</si>
  <si>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</si>
  <si>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</si>
  <si>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</si>
  <si>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</si>
  <si>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</si>
  <si>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</si>
  <si>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</si>
  <si>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</si>
  <si>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</si>
  <si>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</si>
  <si>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</si>
  <si>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</si>
  <si>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</si>
  <si>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</si>
  <si>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</si>
  <si>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</si>
  <si>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</si>
  <si>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</si>
  <si>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</si>
  <si>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</si>
  <si>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</si>
  <si>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</si>
  <si>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</si>
  <si>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</si>
  <si>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</si>
  <si>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</si>
  <si>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</si>
  <si>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</si>
  <si>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</si>
  <si>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</si>
  <si>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</si>
  <si>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</si>
  <si>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</si>
  <si>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</si>
  <si>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</si>
  <si>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</si>
  <si>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</si>
  <si>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</si>
  <si>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</si>
  <si>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</si>
  <si>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</si>
  <si>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</si>
  <si>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</si>
  <si>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</si>
  <si>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</si>
  <si>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</si>
  <si>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</si>
  <si>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</si>
  <si>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</si>
  <si>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</si>
  <si>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</si>
  <si>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</si>
  <si>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</si>
  <si>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</si>
  <si>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</si>
  <si>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</si>
  <si>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</si>
  <si>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</si>
  <si>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</si>
  <si>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</si>
  <si>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</si>
  <si>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</si>
  <si>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</si>
  <si>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</si>
  <si>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</si>
  <si>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</si>
  <si>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</si>
  <si>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</si>
  <si>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</si>
  <si>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</si>
  <si>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</si>
  <si>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</si>
  <si>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</si>
  <si>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</si>
  <si>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</si>
  <si>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</si>
  <si>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</si>
  <si>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</si>
  <si>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</si>
  <si>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</si>
  <si>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</si>
  <si>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</si>
  <si>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</si>
  <si>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</si>
  <si>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</si>
  <si>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</si>
  <si>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</si>
  <si>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</si>
  <si>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</si>
  <si>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</si>
  <si>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</si>
  <si>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</si>
  <si>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</si>
  <si>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</si>
  <si>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</si>
  <si>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</si>
  <si>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</si>
  <si>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</si>
  <si>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</si>
  <si>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</si>
  <si>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</si>
  <si>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</si>
  <si>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</si>
  <si>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</si>
  <si>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</si>
  <si>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</si>
  <si>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</si>
  <si>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</si>
  <si>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</si>
  <si>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</si>
  <si>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</si>
  <si>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</si>
  <si>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</si>
  <si>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</si>
  <si>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</si>
  <si>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</si>
  <si>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</si>
  <si>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</si>
  <si>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</si>
  <si>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</si>
  <si>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</si>
  <si>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</si>
  <si>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</si>
  <si>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</si>
  <si>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</si>
  <si>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</si>
  <si>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</si>
  <si>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</si>
  <si>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</si>
  <si>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</si>
  <si>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</si>
  <si>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</si>
  <si>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</si>
  <si>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</si>
  <si>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</si>
  <si>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</si>
  <si>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</si>
  <si>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</si>
  <si>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</si>
  <si>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</si>
  <si>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</si>
  <si>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</si>
  <si>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</si>
  <si>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</si>
  <si>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</si>
  <si>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</si>
  <si>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</si>
  <si>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</si>
  <si>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</si>
  <si>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</si>
  <si>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</si>
  <si>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</si>
  <si>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</si>
  <si>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</si>
  <si>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</si>
  <si>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</si>
  <si>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</si>
  <si>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</si>
  <si>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</si>
  <si>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</si>
  <si>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</si>
  <si>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</si>
  <si>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</si>
  <si>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</si>
  <si>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</si>
  <si>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</si>
  <si>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</si>
  <si>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</si>
  <si>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</si>
  <si>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</si>
  <si>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</si>
  <si>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</si>
  <si>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</si>
  <si>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</si>
  <si>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</si>
  <si>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</si>
  <si>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</si>
  <si>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</si>
  <si>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</si>
  <si>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</si>
  <si>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</si>
  <si>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</si>
  <si>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</si>
  <si>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</si>
  <si>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</si>
  <si>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</si>
  <si>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</si>
  <si>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</si>
  <si>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</si>
  <si>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</si>
  <si>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</si>
  <si>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</si>
  <si>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</si>
  <si>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</si>
  <si>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</si>
  <si>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</si>
  <si>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</si>
  <si>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</si>
  <si>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</si>
  <si>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</si>
  <si>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</si>
  <si>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</si>
  <si>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</si>
  <si>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</si>
  <si>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</si>
  <si>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</si>
  <si>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</si>
  <si>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</si>
  <si>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</si>
  <si>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</si>
  <si>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</si>
  <si>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</si>
  <si>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</si>
  <si>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</si>
  <si>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</si>
  <si>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</si>
  <si>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</si>
  <si>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</si>
  <si>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</si>
  <si>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</si>
  <si>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</si>
  <si>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</si>
  <si>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</si>
  <si>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</si>
  <si>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</si>
  <si>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</si>
  <si>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</si>
  <si>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</si>
  <si>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</si>
  <si>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</si>
  <si>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</si>
  <si>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</si>
  <si>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</si>
  <si>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</si>
  <si>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</si>
  <si>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</si>
  <si>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</si>
  <si>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</si>
  <si>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</si>
  <si>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</si>
  <si>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</si>
  <si>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</si>
  <si>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</si>
  <si>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</si>
  <si>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</si>
  <si>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</si>
  <si>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</si>
  <si>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</si>
  <si>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</si>
  <si>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</si>
  <si>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</si>
  <si>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</si>
  <si>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</si>
  <si>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</si>
  <si>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</si>
  <si>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</si>
  <si>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</si>
  <si>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</si>
  <si>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</si>
  <si>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</si>
  <si>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</si>
  <si>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</si>
  <si>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</si>
  <si>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</si>
  <si>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</si>
  <si>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</si>
  <si>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</si>
  <si>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</si>
  <si>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</si>
  <si>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</si>
  <si>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</si>
  <si>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</si>
  <si>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</si>
  <si>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</si>
  <si>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</si>
  <si>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</si>
  <si>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</si>
  <si>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</si>
  <si>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</si>
  <si>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</si>
  <si>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</si>
  <si>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</si>
  <si>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</si>
  <si>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</si>
  <si>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</si>
  <si>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</si>
  <si>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</si>
  <si>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</si>
  <si>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</si>
  <si>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</si>
  <si>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</si>
  <si>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</si>
  <si>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</si>
  <si>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</si>
  <si>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</si>
  <si>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</si>
  <si>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</si>
  <si>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</si>
  <si>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</si>
  <si>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</si>
  <si>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</si>
  <si>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</si>
  <si>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</si>
  <si>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</si>
  <si>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</si>
  <si>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</si>
  <si>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</si>
  <si>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</si>
  <si>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</si>
  <si>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</si>
  <si>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</si>
  <si>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</si>
  <si>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</si>
  <si>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</si>
  <si>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</si>
  <si>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</si>
  <si>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</si>
  <si>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</si>
  <si>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</si>
  <si>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</si>
  <si>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</si>
  <si>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</si>
  <si>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</si>
  <si>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</si>
  <si>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</si>
  <si>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</si>
  <si>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</si>
  <si>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</si>
  <si>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</si>
  <si>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</si>
  <si>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</si>
  <si>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</si>
  <si>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</si>
  <si>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</si>
  <si>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</si>
  <si>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</si>
  <si>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</si>
  <si>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</si>
  <si>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</si>
  <si>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</si>
  <si>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</si>
  <si>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</si>
  <si>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</si>
  <si>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</si>
  <si>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</si>
  <si>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</si>
  <si>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</si>
  <si>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</si>
  <si>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</si>
  <si>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</si>
  <si>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</si>
  <si>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</si>
  <si>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</si>
  <si>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</si>
  <si>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</si>
  <si>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</si>
  <si>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</si>
  <si>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</si>
  <si>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</si>
  <si>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</si>
  <si>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</si>
  <si>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</si>
  <si>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</si>
  <si>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</si>
  <si>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</si>
  <si>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</si>
  <si>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</si>
  <si>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</si>
  <si>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</si>
  <si>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</si>
  <si>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</si>
  <si>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</si>
  <si>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</si>
  <si>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</si>
  <si>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</si>
  <si>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</si>
  <si>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</si>
  <si>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</si>
  <si>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</si>
  <si>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</si>
  <si>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</si>
  <si>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</si>
  <si>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</si>
  <si>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</si>
  <si>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</si>
  <si>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</si>
  <si>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</si>
  <si>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</si>
  <si>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</si>
  <si>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</si>
  <si>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</si>
  <si>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</si>
  <si>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</si>
  <si>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</si>
  <si>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</si>
  <si>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</si>
  <si>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</si>
  <si>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</si>
  <si>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</si>
  <si>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</si>
  <si>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</si>
  <si>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</si>
  <si>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</si>
  <si>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</si>
  <si>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</si>
  <si>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</si>
  <si>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</si>
  <si>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</si>
  <si>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</si>
  <si>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</si>
  <si>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</si>
  <si>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</si>
  <si>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</si>
  <si>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</si>
  <si>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</si>
  <si>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</si>
  <si>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</si>
  <si>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</si>
  <si>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</si>
  <si>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</si>
  <si>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</si>
  <si>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</si>
  <si>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</si>
  <si>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</si>
  <si>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</si>
  <si>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</si>
  <si>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</si>
  <si>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</si>
  <si>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</si>
  <si>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</si>
  <si>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</si>
  <si>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</si>
  <si>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</si>
  <si>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</si>
  <si>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</si>
  <si>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</si>
  <si>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</si>
  <si>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</si>
  <si>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</si>
  <si>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</si>
  <si>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</si>
  <si>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</si>
  <si>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</si>
  <si>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</si>
  <si>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</si>
  <si>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</si>
  <si>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</si>
  <si>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</si>
  <si>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</si>
  <si>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</si>
  <si>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</si>
  <si>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</si>
  <si>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</si>
  <si>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</si>
  <si>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</si>
  <si>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</si>
  <si>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</si>
  <si>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</si>
  <si>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</si>
  <si>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</si>
  <si>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</si>
  <si>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</si>
  <si>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</si>
  <si>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</si>
  <si>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</si>
  <si>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</si>
  <si>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</si>
  <si>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</si>
  <si>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</si>
  <si>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</si>
  <si>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</si>
  <si>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</si>
  <si>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</si>
  <si>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</si>
  <si>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</si>
  <si>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</si>
  <si>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</si>
  <si>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</si>
  <si>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</si>
  <si>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</si>
  <si>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</si>
  <si>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</si>
  <si>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</si>
  <si>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</si>
  <si>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</si>
  <si>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</si>
  <si>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</si>
  <si>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</si>
  <si>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</si>
  <si>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</si>
  <si>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</si>
  <si>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</si>
  <si>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</si>
  <si>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</si>
  <si>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</si>
  <si>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</si>
  <si>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</si>
  <si>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</si>
  <si>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</si>
  <si>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</si>
  <si>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</si>
  <si>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</si>
  <si>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</si>
  <si>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</si>
  <si>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</si>
  <si>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</si>
  <si>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</si>
  <si>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</si>
  <si>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</si>
  <si>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</si>
  <si>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</si>
  <si>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</si>
  <si>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</si>
  <si>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</si>
  <si>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</si>
  <si>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</si>
  <si>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</si>
  <si>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</si>
  <si>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</si>
  <si>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</si>
  <si>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</si>
  <si>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</si>
  <si>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</si>
  <si>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</si>
  <si>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</si>
  <si>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</si>
  <si>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</si>
  <si>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</si>
  <si>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</si>
  <si>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</si>
  <si>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</si>
  <si>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</si>
  <si>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</si>
  <si>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</si>
  <si>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</si>
  <si>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</si>
  <si>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</si>
  <si>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</si>
  <si>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</si>
  <si>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</si>
  <si>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</si>
  <si>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</si>
  <si>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</si>
  <si>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</si>
  <si>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</si>
  <si>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</si>
  <si>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</si>
  <si>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</si>
  <si>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</si>
  <si>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</si>
  <si>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</si>
  <si>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</si>
  <si>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</si>
  <si>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</si>
  <si>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</si>
  <si>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</si>
  <si>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</si>
  <si>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</si>
  <si>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</si>
  <si>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</si>
  <si>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</si>
  <si>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</si>
  <si>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</si>
  <si>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</si>
  <si>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</si>
  <si>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</si>
  <si>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</si>
  <si>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</si>
  <si>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</si>
  <si>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</si>
  <si>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</si>
  <si>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</si>
  <si>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</si>
  <si>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</si>
  <si>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</si>
  <si>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</si>
  <si>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</si>
  <si>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</si>
  <si>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</si>
  <si>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</si>
  <si>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</si>
  <si>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</si>
  <si>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</si>
  <si>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</si>
  <si>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</si>
  <si>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</si>
  <si>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</si>
  <si>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</si>
  <si>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</si>
  <si>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</si>
  <si>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</si>
  <si>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</si>
  <si>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</si>
  <si>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</si>
  <si>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</si>
  <si>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</si>
  <si>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</si>
  <si>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</si>
  <si>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</si>
  <si>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</si>
  <si>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</si>
  <si>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</si>
  <si>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</si>
  <si>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</si>
  <si>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</si>
  <si>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</si>
  <si>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</si>
  <si>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</si>
  <si>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</si>
  <si>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</si>
  <si>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</si>
  <si>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</si>
  <si>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</si>
  <si>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</si>
  <si>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</si>
  <si>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</si>
  <si>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</si>
  <si>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</si>
  <si>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</si>
  <si>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</si>
  <si>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</si>
  <si>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</si>
  <si>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</si>
  <si>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</si>
  <si>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</si>
  <si>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</si>
  <si>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</si>
  <si>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</si>
  <si>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</si>
  <si>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</si>
  <si>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</si>
  <si>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</si>
  <si>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</si>
  <si>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</si>
  <si>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</si>
  <si>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</si>
  <si>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</si>
  <si>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</si>
  <si>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</si>
  <si>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</si>
  <si>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</si>
  <si>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</si>
  <si>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</si>
  <si>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</si>
  <si>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</si>
  <si>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</si>
  <si>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</si>
  <si>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</si>
  <si>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</si>
  <si>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</si>
  <si>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</si>
  <si>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</si>
  <si>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</si>
  <si>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</si>
  <si>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</si>
  <si>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</si>
  <si>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</si>
  <si>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</si>
  <si>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</si>
  <si>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</si>
  <si>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</si>
  <si>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</si>
  <si>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</si>
  <si>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</si>
  <si>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</si>
  <si>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</si>
  <si>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</si>
  <si>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</si>
  <si>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</si>
  <si>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</si>
  <si>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</si>
  <si>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</si>
  <si>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</si>
  <si>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</si>
  <si>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</si>
  <si>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</si>
  <si>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</si>
  <si>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</si>
  <si>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</si>
  <si>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</si>
  <si>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</si>
  <si>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</si>
  <si>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</si>
  <si>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</si>
  <si>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</si>
  <si>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</si>
  <si>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</si>
  <si>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</si>
  <si>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</si>
  <si>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</si>
  <si>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</si>
  <si>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</si>
  <si>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</si>
  <si>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</si>
  <si>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</si>
  <si>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</si>
  <si>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</si>
  <si>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</si>
  <si>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</si>
  <si>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</si>
  <si>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</si>
  <si>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</si>
  <si>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</si>
  <si>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</si>
  <si>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</si>
  <si>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</si>
  <si>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</si>
  <si>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</si>
  <si>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</si>
  <si>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</si>
  <si>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</si>
  <si>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</si>
  <si>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</si>
  <si>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</si>
  <si>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</si>
  <si>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</si>
  <si>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</si>
  <si>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</si>
  <si>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</si>
  <si>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</si>
  <si>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</si>
  <si>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</si>
  <si>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</si>
  <si>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</si>
  <si>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</si>
  <si>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</si>
  <si>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</si>
  <si>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</si>
  <si>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</si>
  <si>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</si>
  <si>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</si>
  <si>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</si>
  <si>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</si>
  <si>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</si>
  <si>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</si>
  <si>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</si>
  <si>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</si>
  <si>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</si>
  <si>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</si>
  <si>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</si>
  <si>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</si>
  <si>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</si>
  <si>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</si>
  <si>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</si>
  <si>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</si>
  <si>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</si>
  <si>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</si>
  <si>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</si>
  <si>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</si>
  <si>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</si>
  <si>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</si>
  <si>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</si>
  <si>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</si>
  <si>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</si>
  <si>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</si>
  <si>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</si>
  <si>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</si>
  <si>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</si>
  <si>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</si>
  <si>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</si>
  <si>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</si>
  <si>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</si>
  <si>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</si>
  <si>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</si>
  <si>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</si>
  <si>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</si>
  <si>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</si>
  <si>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</si>
  <si>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</si>
  <si>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</si>
  <si>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</si>
  <si>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</si>
  <si>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</si>
  <si>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</si>
  <si>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</si>
  <si>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</si>
  <si>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</si>
  <si>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</si>
  <si>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</si>
  <si>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</si>
  <si>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</si>
  <si>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</si>
  <si>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</si>
  <si>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</si>
  <si>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</si>
  <si>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</si>
  <si>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</si>
  <si>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</si>
  <si>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</si>
  <si>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</si>
  <si>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</si>
  <si>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</si>
  <si>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</si>
  <si>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</si>
  <si>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</si>
  <si>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</si>
  <si>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</si>
  <si>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</si>
  <si>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</si>
  <si>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</si>
  <si>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</si>
  <si>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</si>
  <si>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</si>
  <si>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</si>
  <si>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</si>
  <si>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</si>
  <si>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</si>
  <si>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</si>
  <si>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</si>
  <si>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</si>
  <si>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</si>
  <si>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</si>
  <si>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</si>
  <si>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</si>
  <si>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</si>
  <si>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</si>
  <si>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</si>
  <si>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</si>
  <si>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</si>
  <si>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</si>
  <si>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</si>
  <si>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</si>
  <si>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</si>
  <si>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</si>
  <si>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</si>
  <si>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</si>
  <si>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</si>
  <si>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</si>
  <si>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</si>
  <si>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</si>
  <si>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</si>
  <si>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</si>
  <si>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</si>
  <si>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</si>
  <si>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</si>
  <si>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</si>
  <si>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</si>
  <si>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</si>
  <si>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</si>
  <si>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</si>
  <si>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</si>
  <si>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</si>
  <si>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</si>
  <si>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</si>
  <si>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</si>
  <si>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</si>
  <si>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</si>
  <si>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</si>
  <si>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</si>
  <si>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</si>
  <si>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</si>
  <si>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</si>
  <si>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</si>
  <si>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</si>
  <si>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</si>
  <si>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</si>
  <si>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</si>
  <si>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</si>
  <si>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</si>
  <si>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</si>
  <si>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</si>
  <si>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</si>
  <si>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</si>
  <si>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</si>
  <si>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</si>
  <si>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</si>
  <si>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</si>
  <si>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</si>
  <si>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</si>
  <si>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</si>
  <si>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</si>
  <si>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</si>
  <si>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</si>
  <si>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</si>
  <si>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</si>
  <si>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</si>
  <si>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</si>
  <si>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</si>
  <si>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</si>
  <si>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</si>
  <si>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</si>
  <si>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</si>
  <si>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</si>
  <si>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</si>
  <si>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</si>
  <si>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</si>
  <si>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</si>
  <si>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</si>
  <si>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</si>
  <si>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</si>
  <si>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</si>
  <si>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</si>
  <si>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</si>
  <si>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</si>
  <si>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</si>
  <si>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</si>
  <si>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</si>
  <si>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</si>
  <si>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</si>
  <si>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</si>
  <si>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</si>
  <si>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</si>
  <si>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</si>
  <si>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</si>
  <si>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</si>
  <si>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</si>
  <si>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</si>
  <si>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</si>
  <si>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</si>
  <si>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</si>
  <si>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</si>
  <si>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</si>
  <si>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</si>
  <si>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</si>
  <si>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</si>
  <si>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</si>
  <si>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</si>
  <si>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</si>
  <si>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</si>
  <si>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</si>
  <si>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</si>
  <si>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</si>
  <si>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</si>
  <si>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</si>
  <si>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</si>
  <si>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</si>
  <si>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</si>
  <si>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</si>
  <si>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</si>
  <si>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</si>
  <si>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</si>
  <si>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</si>
  <si>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</si>
  <si>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</si>
  <si>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</si>
  <si>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</si>
  <si>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</si>
  <si>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</si>
  <si>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</si>
  <si>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</si>
  <si>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</si>
  <si>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</si>
  <si>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</si>
  <si>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</si>
  <si>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</si>
  <si>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</si>
  <si>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</si>
  <si>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</si>
  <si>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</si>
  <si>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</si>
  <si>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</si>
  <si>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</si>
  <si>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</si>
  <si>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</si>
  <si>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</si>
  <si>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</si>
  <si>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</si>
  <si>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</si>
  <si>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</si>
  <si>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</si>
  <si>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</si>
  <si>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</si>
  <si>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</si>
  <si>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</si>
  <si>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</si>
  <si>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</si>
  <si>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</si>
  <si>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</si>
  <si>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</si>
  <si>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</si>
  <si>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</si>
  <si>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</si>
  <si>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</si>
  <si>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</si>
  <si>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</si>
  <si>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</si>
  <si>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</si>
  <si>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</si>
  <si>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</si>
  <si>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</si>
  <si>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</si>
  <si>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</si>
  <si>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</si>
  <si>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</si>
  <si>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</si>
  <si>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</si>
  <si>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</si>
  <si>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</si>
  <si>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</si>
  <si>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</si>
  <si>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</si>
  <si>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</si>
  <si>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</si>
  <si>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</si>
  <si>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</si>
  <si>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</si>
  <si>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</si>
  <si>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</si>
  <si>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</si>
  <si>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</si>
  <si>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</si>
  <si>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</si>
  <si>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</si>
  <si>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</si>
  <si>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</si>
  <si>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</si>
  <si>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</si>
  <si>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</si>
  <si>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</si>
  <si>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</si>
  <si>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</si>
  <si>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</si>
  <si>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</si>
  <si>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</si>
  <si>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</si>
  <si>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</si>
  <si>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</si>
  <si>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</si>
  <si>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</si>
  <si>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</si>
  <si>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</si>
  <si>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</si>
  <si>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</si>
  <si>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</si>
  <si>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</si>
  <si>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</si>
  <si>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</si>
  <si>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</si>
  <si>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</si>
  <si>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</si>
  <si>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</si>
  <si>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</si>
  <si>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</si>
  <si>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</si>
  <si>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</si>
  <si>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</si>
  <si>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</si>
  <si>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</si>
  <si>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</si>
  <si>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</si>
  <si>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</si>
  <si>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</si>
  <si>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</si>
  <si>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</si>
  <si>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</si>
  <si>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</si>
  <si>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</si>
  <si>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</si>
  <si>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</si>
  <si>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</si>
  <si>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</si>
  <si>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</si>
  <si>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</si>
  <si>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</si>
  <si>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</si>
  <si>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</si>
  <si>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</si>
  <si>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</si>
  <si>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</si>
  <si>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</si>
  <si>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</si>
  <si>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</si>
  <si>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</si>
  <si>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</si>
  <si>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</si>
  <si>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</si>
  <si>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</si>
  <si>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</si>
  <si>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</si>
  <si>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</si>
  <si>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</si>
  <si>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</si>
  <si>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</si>
  <si>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</si>
  <si>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</si>
  <si>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</si>
  <si>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</si>
  <si>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</si>
  <si>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</si>
  <si>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</si>
  <si>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</si>
  <si>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</si>
  <si>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</si>
  <si>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</si>
  <si>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</si>
  <si>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</si>
  <si>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</si>
  <si>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</si>
  <si>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</si>
  <si>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</si>
  <si>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</si>
  <si>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</si>
  <si>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</si>
  <si>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</si>
  <si>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</si>
  <si>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</si>
  <si>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</si>
  <si>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</si>
  <si>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</si>
  <si>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</si>
  <si>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</si>
  <si>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</si>
  <si>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</si>
  <si>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</si>
  <si>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</si>
  <si>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</si>
  <si>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</si>
  <si>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</si>
  <si>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</si>
  <si>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</si>
  <si>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</si>
  <si>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</si>
  <si>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</si>
  <si>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</si>
  <si>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</si>
  <si>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</si>
  <si>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</si>
  <si>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</si>
  <si>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</si>
  <si>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</si>
  <si>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</si>
  <si>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</si>
  <si>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</si>
  <si>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</si>
  <si>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</si>
  <si>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</si>
  <si>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</si>
  <si>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</si>
  <si>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</si>
  <si>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</si>
  <si>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</si>
  <si>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</si>
  <si>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</si>
  <si>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</si>
  <si>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</si>
  <si>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</si>
  <si>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</si>
  <si>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</si>
  <si>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</si>
  <si>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</si>
  <si>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</si>
  <si>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</si>
  <si>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</si>
  <si>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</si>
  <si>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</si>
  <si>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</si>
  <si>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</si>
  <si>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</si>
  <si>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</si>
  <si>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</si>
  <si>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</si>
  <si>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</si>
  <si>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</si>
  <si>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</si>
  <si>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</si>
  <si>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</si>
  <si>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</si>
  <si>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</si>
  <si>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</si>
  <si>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</si>
  <si>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</si>
  <si>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</si>
  <si>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</si>
  <si>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</si>
  <si>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</si>
  <si>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</si>
  <si>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</si>
  <si>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</si>
  <si>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</si>
  <si>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</si>
  <si>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</si>
  <si>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</si>
  <si>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</si>
  <si>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</si>
  <si>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</si>
  <si>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</si>
  <si>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</si>
  <si>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</si>
  <si>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</si>
  <si>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</si>
  <si>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</si>
  <si>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</si>
  <si>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</si>
  <si>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</si>
  <si>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</si>
  <si>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</si>
  <si>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</si>
  <si>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</si>
  <si>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</si>
  <si>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</si>
  <si>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</si>
  <si>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</si>
  <si>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</si>
  <si>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</si>
  <si>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</si>
  <si>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</si>
  <si>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</si>
  <si>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</si>
  <si>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</si>
  <si>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</si>
  <si>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</si>
  <si>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</si>
  <si>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</si>
  <si>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</si>
  <si>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</si>
  <si>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</si>
  <si>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</si>
  <si>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</si>
  <si>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</si>
  <si>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</si>
  <si>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</si>
  <si>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</si>
  <si>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</si>
  <si>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</si>
  <si>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</si>
  <si>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</si>
  <si>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</si>
  <si>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</si>
  <si>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</si>
  <si>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</si>
  <si>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</si>
  <si>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</si>
  <si>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</si>
  <si>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</si>
  <si>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</si>
  <si>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</si>
  <si>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</si>
  <si>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</si>
  <si>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</si>
  <si>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</si>
  <si>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</si>
  <si>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</si>
  <si>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</si>
  <si>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</si>
  <si>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</si>
  <si>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</si>
  <si>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</si>
  <si>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</si>
  <si>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</si>
  <si>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</si>
  <si>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</si>
  <si>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</si>
  <si>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</si>
  <si>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</si>
  <si>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</si>
  <si>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</si>
  <si>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</si>
  <si>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</si>
  <si>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</si>
  <si>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</si>
  <si>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</si>
  <si>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</si>
  <si>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</si>
  <si>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</si>
  <si>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</si>
  <si>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</si>
  <si>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</si>
  <si>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</si>
  <si>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</si>
  <si>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</si>
  <si>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</si>
  <si>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</si>
  <si>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</si>
  <si>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</si>
  <si>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</si>
  <si>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</si>
  <si>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</si>
  <si>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</si>
  <si>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</si>
  <si>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</si>
  <si>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</si>
  <si>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</si>
  <si>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</si>
  <si>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</si>
  <si>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</si>
  <si>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</si>
  <si>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</si>
  <si>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</si>
  <si>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</si>
  <si>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</si>
  <si>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</si>
  <si>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</si>
  <si>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</si>
  <si>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</si>
  <si>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</si>
  <si>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</si>
  <si>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</si>
  <si>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</si>
  <si>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</si>
  <si>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</si>
  <si>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</si>
  <si>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</si>
  <si>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</si>
  <si>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</si>
  <si>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</si>
  <si>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</si>
  <si>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</si>
  <si>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</si>
  <si>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</si>
  <si>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</si>
  <si>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</si>
  <si>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</si>
  <si>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</si>
  <si>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</si>
  <si>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</si>
  <si>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</si>
  <si>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</si>
  <si>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</si>
  <si>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</si>
  <si>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</si>
  <si>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</si>
  <si>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</si>
  <si>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</si>
  <si>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</si>
  <si>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</si>
  <si>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</si>
  <si>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</si>
  <si>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</si>
  <si>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</si>
  <si>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</si>
  <si>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</si>
  <si>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</si>
  <si>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</si>
  <si>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</si>
  <si>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</si>
  <si>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</si>
  <si>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</si>
  <si>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</si>
  <si>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</si>
  <si>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</si>
  <si>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</si>
  <si>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</si>
  <si>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</si>
  <si>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</si>
  <si>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</si>
  <si>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</si>
  <si>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</si>
  <si>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</si>
  <si>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</si>
  <si>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</si>
  <si>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</si>
  <si>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</si>
  <si>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</si>
  <si>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</si>
  <si>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</si>
  <si>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</si>
  <si>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</si>
  <si>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</si>
  <si>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</si>
  <si>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</si>
  <si>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</si>
  <si>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</si>
  <si>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</si>
  <si>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</si>
  <si>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</si>
  <si>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</si>
  <si>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</si>
  <si>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</si>
  <si>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</si>
  <si>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</si>
  <si>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</si>
  <si>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</si>
  <si>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</si>
  <si>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</si>
  <si>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</si>
  <si>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</si>
  <si>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</si>
  <si>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</si>
  <si>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</si>
  <si>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</si>
  <si>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</si>
  <si>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</si>
  <si>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</si>
  <si>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</si>
  <si>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</si>
  <si>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</si>
  <si>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</si>
  <si>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</si>
  <si>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</si>
  <si>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</si>
  <si>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</si>
  <si>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</si>
  <si>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</si>
  <si>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</si>
  <si>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</si>
  <si>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</si>
  <si>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</si>
  <si>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</si>
  <si>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</si>
  <si>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</si>
  <si>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</si>
  <si>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</si>
  <si>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</si>
  <si>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</si>
  <si>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</si>
  <si>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</si>
  <si>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</si>
  <si>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</si>
  <si>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</si>
  <si>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</si>
  <si>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</si>
  <si>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</si>
  <si>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</si>
  <si>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</si>
  <si>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</si>
  <si>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</si>
  <si>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</si>
  <si>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</si>
  <si>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</si>
  <si>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</si>
  <si>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</si>
  <si>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</si>
  <si>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</si>
  <si>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</si>
  <si>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</si>
  <si>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</si>
  <si>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</si>
  <si>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</si>
  <si>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</si>
  <si>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</si>
  <si>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</si>
  <si>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</si>
  <si>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</si>
  <si>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</si>
  <si>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</si>
  <si>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</si>
  <si>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</si>
  <si>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</si>
  <si>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</si>
  <si>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</si>
  <si>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</si>
  <si>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</si>
  <si>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</si>
  <si>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</si>
  <si>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</si>
  <si>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</si>
  <si>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</si>
  <si>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</si>
  <si>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</si>
  <si>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</si>
  <si>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</si>
  <si>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</si>
  <si>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</si>
  <si>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</si>
  <si>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</si>
  <si>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</si>
  <si>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</si>
  <si>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</si>
  <si>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</si>
  <si>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</si>
  <si>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</si>
  <si>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</si>
  <si>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</si>
  <si>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</si>
  <si>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</si>
  <si>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</si>
  <si>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</si>
  <si>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</si>
  <si>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</si>
  <si>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</si>
  <si>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</si>
  <si>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</si>
  <si>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</si>
  <si>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</si>
  <si>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</si>
  <si>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</si>
  <si>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</si>
  <si>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</si>
  <si>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</si>
  <si>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</si>
  <si>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</si>
  <si>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</si>
  <si>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</si>
  <si>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</si>
  <si>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</si>
  <si>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</si>
  <si>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</si>
  <si>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</si>
  <si>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</si>
  <si>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</si>
  <si>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</si>
  <si>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</si>
  <si>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</si>
  <si>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</si>
  <si>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</si>
  <si>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</si>
  <si>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</si>
  <si>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</si>
  <si>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</si>
  <si>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</si>
  <si>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</si>
  <si>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</si>
  <si>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</si>
  <si>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</si>
  <si>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</si>
  <si>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</si>
  <si>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</si>
  <si>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</si>
  <si>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</si>
  <si>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</si>
  <si>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</si>
  <si>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</si>
  <si>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</si>
  <si>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</si>
  <si>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</si>
  <si>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</si>
  <si>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</si>
  <si>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</si>
  <si>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</si>
  <si>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</si>
  <si>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</si>
  <si>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</si>
  <si>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</si>
  <si>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</si>
  <si>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</si>
  <si>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</si>
  <si>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</si>
  <si>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</si>
  <si>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</si>
  <si>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</si>
  <si>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</si>
  <si>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</si>
  <si>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</si>
  <si>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</si>
  <si>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</si>
  <si>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</si>
  <si>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</si>
  <si>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</si>
  <si>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</si>
  <si>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</si>
  <si>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</si>
  <si>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</si>
  <si>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</si>
  <si>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</si>
  <si>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</si>
  <si>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</si>
  <si>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</si>
  <si>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</si>
  <si>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</si>
  <si>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</si>
  <si>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</si>
  <si>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</si>
  <si>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</si>
  <si>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</si>
  <si>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</si>
  <si>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</si>
  <si>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</si>
  <si>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</si>
  <si>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</si>
  <si>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</si>
  <si>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</si>
  <si>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</si>
  <si>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</si>
  <si>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</si>
  <si>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</si>
  <si>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</si>
  <si>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</si>
  <si>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</si>
  <si>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</si>
  <si>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</si>
  <si>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</si>
  <si>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</si>
  <si>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</si>
  <si>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</si>
  <si>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</si>
  <si>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</si>
  <si>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</si>
  <si>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</si>
  <si>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</si>
  <si>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</si>
  <si>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</si>
  <si>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</si>
  <si>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</si>
  <si>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</si>
  <si>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</si>
  <si>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</si>
  <si>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</si>
  <si>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</si>
  <si>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</si>
  <si>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</si>
  <si>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</si>
  <si>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</si>
  <si>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</si>
  <si>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</si>
  <si>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</si>
  <si>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</si>
  <si>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</si>
  <si>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</si>
  <si>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</si>
  <si>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</si>
  <si>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</si>
  <si>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</si>
  <si>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</si>
  <si>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</si>
  <si>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</si>
  <si>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</si>
  <si>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</si>
  <si>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</si>
  <si>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</si>
  <si>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</si>
  <si>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</si>
  <si>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</si>
  <si>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</si>
  <si>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</si>
  <si>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</si>
  <si>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</si>
  <si>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</si>
  <si>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</si>
  <si>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</si>
  <si>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</si>
  <si>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</si>
  <si>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</si>
  <si>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</si>
  <si>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</si>
  <si>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</si>
  <si>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</si>
  <si>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</si>
  <si>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</si>
  <si>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</si>
  <si>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</si>
  <si>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</si>
  <si>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</si>
  <si>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</si>
  <si>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</si>
  <si>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</si>
  <si>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</si>
  <si>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</si>
  <si>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</si>
  <si>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</si>
  <si>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</si>
  <si>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</si>
  <si>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</si>
  <si>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</si>
  <si>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</si>
  <si>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</si>
  <si>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</si>
  <si>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</si>
  <si>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</si>
  <si>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</si>
  <si>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</si>
  <si>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</si>
  <si>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</si>
  <si>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</si>
  <si>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</si>
  <si>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</si>
  <si>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</si>
  <si>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</si>
  <si>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</si>
  <si>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</si>
  <si>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</si>
  <si>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</si>
  <si>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</si>
  <si>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</si>
  <si>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</si>
  <si>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</si>
  <si>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</si>
  <si>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</si>
  <si>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</si>
  <si>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</si>
  <si>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</si>
  <si>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</si>
  <si>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</si>
  <si>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</si>
  <si>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</si>
  <si>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</si>
  <si>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</si>
  <si>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</si>
  <si>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</si>
  <si>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</si>
  <si>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</si>
  <si>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</si>
  <si>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</si>
  <si>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</si>
  <si>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</si>
  <si>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</si>
  <si>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</si>
  <si>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</si>
  <si>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</si>
  <si>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</si>
  <si>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</si>
  <si>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</si>
  <si>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</si>
  <si>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</si>
  <si>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</si>
  <si>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</si>
  <si>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</si>
  <si>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</si>
  <si>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</si>
  <si>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</si>
  <si>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</si>
  <si>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</si>
  <si>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</si>
  <si>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</si>
  <si>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</si>
  <si>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</si>
  <si>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</si>
  <si>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</si>
  <si>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</si>
  <si>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</si>
  <si>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</si>
  <si>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</si>
  <si>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</si>
  <si>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</si>
  <si>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</si>
  <si>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</si>
  <si>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</si>
  <si>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</si>
  <si>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</si>
  <si>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</si>
  <si>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</si>
  <si>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</si>
  <si>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</si>
  <si>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</si>
  <si>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</si>
  <si>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</si>
  <si>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</si>
  <si>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</si>
  <si>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</si>
  <si>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</si>
  <si>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</si>
  <si>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</si>
  <si>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</si>
  <si>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</si>
  <si>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</si>
  <si>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</si>
  <si>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</si>
  <si>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</si>
  <si>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</si>
  <si>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</si>
  <si>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</si>
  <si>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</si>
  <si>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</si>
  <si>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</si>
  <si>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</si>
  <si>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</si>
  <si>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</si>
  <si>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</si>
  <si>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</si>
  <si>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</si>
  <si>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</si>
  <si>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</si>
  <si>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</si>
  <si>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</si>
  <si>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</si>
  <si>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</si>
  <si>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</si>
  <si>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</si>
  <si>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</si>
  <si>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</si>
  <si>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</si>
  <si>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</si>
  <si>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</si>
  <si>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</si>
  <si>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</si>
  <si>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</si>
  <si>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</si>
  <si>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</si>
  <si>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</si>
  <si>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</si>
  <si>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</si>
  <si>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</si>
  <si>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</si>
  <si>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</si>
  <si>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</si>
  <si>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</si>
  <si>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</si>
  <si>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</si>
  <si>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</si>
  <si>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</si>
  <si>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</si>
  <si>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</si>
  <si>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</si>
  <si>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</si>
  <si>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</si>
  <si>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</si>
  <si>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</si>
  <si>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</si>
  <si>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</si>
  <si>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</si>
  <si>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</si>
  <si>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</si>
  <si>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</si>
  <si>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</si>
  <si>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</si>
  <si>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</si>
  <si>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</si>
  <si>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</si>
  <si>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</si>
  <si>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</si>
  <si>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</si>
  <si>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</si>
  <si>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</si>
  <si>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</si>
  <si>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</si>
  <si>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</si>
  <si>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</si>
  <si>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</si>
  <si>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</si>
  <si>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</si>
  <si>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</si>
  <si>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</si>
  <si>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</si>
  <si>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</si>
  <si>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</si>
  <si>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</si>
  <si>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</si>
  <si>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</si>
  <si>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</si>
  <si>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</si>
  <si>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</si>
  <si>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</si>
  <si>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</si>
  <si>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</si>
  <si>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</si>
  <si>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</si>
  <si>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</si>
  <si>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</si>
  <si>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</si>
  <si>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</si>
  <si>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</si>
  <si>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</si>
  <si>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</si>
  <si>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</si>
  <si>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</si>
  <si>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</si>
  <si>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</si>
  <si>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</si>
  <si>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</si>
  <si>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</si>
  <si>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</si>
  <si>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</si>
  <si>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</si>
  <si>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</si>
  <si>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</si>
  <si>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</si>
  <si>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</si>
  <si>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</si>
  <si>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</si>
  <si>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</si>
  <si>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</si>
  <si>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</si>
  <si>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</si>
  <si>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</si>
  <si>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</si>
  <si>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</si>
  <si>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</si>
  <si>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</si>
  <si>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</si>
  <si>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</si>
  <si>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</si>
  <si>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</si>
  <si>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</si>
  <si>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</si>
  <si>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</si>
  <si>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</si>
  <si>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</si>
  <si>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</si>
  <si>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</si>
  <si>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</si>
  <si>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</si>
  <si>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</si>
  <si>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</si>
  <si>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</si>
  <si>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</si>
  <si>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</si>
  <si>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</si>
  <si>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</si>
  <si>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</si>
  <si>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</si>
  <si>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</si>
  <si>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</si>
  <si>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</si>
  <si>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</si>
  <si>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</si>
  <si>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</si>
  <si>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</si>
  <si>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</si>
  <si>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</si>
  <si>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</si>
  <si>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</si>
  <si>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</si>
  <si>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</si>
  <si>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</si>
  <si>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</si>
  <si>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</si>
  <si>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</si>
  <si>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</si>
  <si>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</si>
  <si>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</si>
  <si>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</si>
  <si>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</si>
  <si>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</si>
  <si>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</si>
  <si>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</si>
  <si>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</si>
  <si>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</si>
  <si>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</si>
  <si>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</si>
  <si>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</si>
  <si>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</si>
  <si>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</si>
  <si>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</si>
  <si>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</si>
  <si>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</si>
  <si>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</si>
  <si>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</si>
  <si>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</si>
  <si>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</si>
  <si>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</si>
  <si>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</si>
  <si>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</si>
  <si>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</si>
  <si>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</si>
  <si>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</si>
  <si>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</si>
  <si>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</si>
  <si>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</si>
  <si>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</si>
  <si>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</si>
  <si>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</si>
  <si>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</si>
  <si>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</si>
  <si>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</si>
  <si>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</si>
  <si>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</si>
  <si>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</si>
  <si>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</si>
  <si>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</si>
  <si>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</si>
  <si>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</si>
  <si>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</si>
  <si>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</si>
  <si>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</si>
  <si>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</si>
  <si>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</si>
  <si>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</si>
  <si>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</si>
  <si>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</si>
  <si>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</si>
  <si>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</si>
  <si>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</si>
  <si>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</si>
  <si>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</si>
  <si>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</si>
  <si>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</si>
  <si>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</si>
  <si>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</si>
  <si>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</si>
  <si>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</si>
  <si>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</si>
  <si>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</si>
  <si>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</si>
  <si>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</si>
  <si>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</si>
  <si>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</si>
  <si>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</si>
  <si>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</si>
  <si>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</si>
  <si>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</si>
  <si>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</si>
  <si>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</si>
  <si>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</si>
  <si>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</si>
  <si>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</si>
  <si>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</si>
  <si>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</si>
  <si>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</si>
  <si>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</si>
  <si>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</si>
  <si>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</si>
  <si>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</si>
  <si>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</si>
  <si>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</si>
  <si>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</si>
  <si>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</si>
  <si>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</si>
  <si>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</si>
  <si>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</si>
  <si>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</si>
  <si>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</si>
  <si>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</si>
  <si>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</si>
  <si>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</si>
  <si>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</si>
  <si>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</si>
  <si>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</si>
  <si>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</si>
  <si>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</si>
  <si>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</si>
  <si>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</si>
  <si>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</si>
  <si>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</si>
  <si>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</si>
  <si>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</si>
  <si>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</si>
  <si>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</si>
  <si>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</si>
  <si>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</si>
  <si>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</si>
  <si>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</si>
  <si>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</si>
  <si>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</si>
  <si>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</si>
  <si>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</si>
  <si>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</si>
  <si>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</si>
  <si>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</si>
  <si>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</si>
  <si>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</si>
  <si>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</si>
  <si>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</si>
  <si>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</si>
  <si>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</si>
  <si>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</si>
  <si>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</si>
  <si>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</si>
  <si>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</si>
  <si>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</si>
  <si>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</si>
  <si>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</si>
  <si>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</si>
  <si>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</si>
  <si>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</si>
  <si>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</si>
  <si>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</si>
  <si>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</si>
  <si>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</si>
  <si>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</si>
  <si>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</si>
  <si>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</si>
  <si>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</si>
  <si>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</si>
  <si>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</si>
  <si>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</si>
  <si>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</si>
  <si>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</si>
  <si>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</si>
  <si>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</si>
  <si>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</si>
  <si>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</si>
  <si>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</si>
  <si>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</si>
  <si>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</si>
  <si>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</si>
  <si>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</si>
  <si>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</si>
  <si>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</si>
  <si>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</si>
  <si>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</si>
  <si>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</si>
  <si>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</si>
  <si>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</si>
  <si>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</si>
  <si>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</si>
  <si>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</si>
  <si>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</si>
  <si>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</si>
  <si>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</si>
  <si>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</si>
  <si>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</si>
  <si>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</si>
  <si>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</si>
  <si>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</si>
  <si>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</si>
  <si>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</si>
  <si>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</si>
  <si>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</si>
  <si>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</si>
  <si>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</si>
  <si>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</si>
  <si>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</si>
  <si>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</si>
  <si>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</si>
  <si>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</si>
  <si>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</si>
  <si>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</si>
  <si>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</si>
  <si>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</si>
  <si>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</si>
  <si>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</si>
  <si>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</si>
  <si>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</si>
  <si>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</si>
  <si>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</si>
  <si>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</si>
  <si>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</si>
  <si>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</si>
  <si>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</si>
  <si>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</si>
  <si>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</si>
  <si>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</si>
  <si>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</si>
  <si>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</si>
  <si>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</si>
  <si>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</si>
  <si>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</si>
  <si>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</si>
  <si>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</si>
  <si>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</si>
  <si>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</si>
  <si>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</si>
  <si>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</si>
  <si>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</si>
  <si>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</si>
  <si>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</si>
  <si>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</si>
  <si>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</si>
  <si>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</si>
  <si>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</si>
  <si>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</si>
  <si>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</si>
  <si>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</si>
  <si>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</si>
  <si>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</si>
  <si>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</si>
  <si>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</si>
  <si>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</si>
  <si>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</si>
  <si>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</si>
  <si>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</si>
  <si>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</si>
  <si>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</si>
  <si>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</si>
  <si>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</si>
  <si>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</si>
  <si>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</si>
  <si>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</si>
  <si>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</si>
  <si>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</si>
  <si>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</si>
  <si>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</si>
  <si>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</si>
  <si>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</si>
  <si>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</si>
  <si>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</si>
  <si>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</si>
  <si>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</si>
  <si>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</si>
  <si>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</si>
  <si>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</si>
  <si>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</si>
  <si>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</si>
  <si>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</si>
  <si>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</si>
  <si>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</si>
  <si>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</si>
  <si>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</si>
  <si>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</si>
  <si>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</si>
  <si>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</si>
  <si>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</si>
  <si>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</si>
  <si>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</si>
  <si>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</si>
  <si>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</si>
  <si>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</si>
  <si>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</si>
  <si>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</si>
  <si>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</si>
  <si>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</si>
  <si>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</si>
  <si>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</si>
  <si>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</si>
  <si>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</si>
  <si>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</si>
  <si>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</si>
  <si>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</si>
  <si>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</si>
  <si>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</si>
  <si>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</si>
  <si>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</si>
  <si>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</si>
  <si>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</si>
  <si>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</si>
  <si>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</si>
  <si>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</si>
  <si>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</si>
  <si>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</si>
  <si>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</si>
  <si>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</si>
  <si>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</si>
  <si>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</si>
  <si>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</si>
  <si>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</si>
  <si>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</si>
  <si>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</si>
  <si>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</si>
  <si>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</si>
  <si>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</si>
  <si>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</si>
  <si>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</si>
  <si>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</si>
  <si>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</si>
  <si>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</si>
  <si>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</si>
  <si>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</si>
  <si>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</si>
  <si>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</si>
  <si>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</si>
  <si>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</si>
  <si>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</si>
  <si>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</si>
  <si>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</si>
  <si>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</si>
  <si>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</si>
  <si>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</si>
  <si>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</si>
  <si>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</si>
  <si>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</si>
  <si>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</si>
  <si>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</si>
  <si>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</si>
  <si>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</si>
  <si>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</si>
  <si>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</si>
  <si>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</si>
  <si>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</si>
  <si>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</si>
  <si>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</si>
  <si>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</si>
  <si>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</si>
  <si>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</si>
  <si>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</si>
  <si>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</si>
  <si>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</si>
  <si>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</si>
  <si>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</si>
  <si>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</si>
  <si>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</si>
  <si>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</si>
  <si>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</si>
  <si>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</si>
  <si>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</si>
  <si>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</si>
  <si>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</si>
  <si>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</si>
  <si>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</si>
  <si>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</si>
  <si>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</si>
  <si>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</si>
  <si>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</si>
  <si>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</si>
  <si>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</si>
  <si>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</si>
  <si>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</si>
  <si>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</si>
  <si>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</si>
  <si>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</si>
  <si>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</si>
  <si>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</si>
  <si>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</si>
  <si>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</si>
  <si>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</si>
  <si>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</si>
  <si>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</si>
  <si>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</si>
  <si>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</si>
  <si>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</si>
  <si>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</si>
  <si>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</si>
  <si>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</si>
  <si>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</si>
  <si>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</si>
  <si>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</si>
  <si>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</si>
  <si>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</si>
  <si>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</si>
  <si>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</si>
  <si>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</si>
  <si>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</si>
  <si>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</si>
  <si>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</si>
  <si>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</si>
  <si>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</si>
  <si>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</si>
  <si>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</si>
  <si>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</si>
  <si>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</si>
  <si>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</si>
  <si>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</si>
  <si>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</si>
  <si>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</si>
  <si>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</si>
  <si>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</si>
  <si>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</si>
  <si>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</si>
  <si>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</si>
  <si>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</si>
  <si>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</si>
  <si>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</si>
  <si>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</si>
  <si>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</si>
  <si>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</si>
  <si>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</si>
  <si>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</si>
  <si>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</si>
  <si>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</si>
  <si>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</si>
  <si>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</si>
  <si>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</si>
  <si>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</si>
  <si>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</si>
  <si>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</si>
  <si>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</si>
  <si>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</si>
  <si>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</si>
  <si>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</si>
  <si>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</si>
  <si>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</si>
  <si>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</si>
  <si>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</si>
  <si>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</si>
  <si>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</si>
  <si>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</si>
  <si>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</si>
  <si>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</si>
  <si>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</si>
  <si>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</si>
  <si>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</si>
  <si>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</si>
  <si>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</si>
  <si>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</si>
  <si>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</si>
  <si>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</si>
  <si>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</si>
  <si>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</si>
  <si>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</si>
  <si>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</si>
  <si>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</si>
  <si>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</si>
  <si>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</si>
  <si>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</si>
  <si>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</si>
  <si>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</si>
  <si>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</si>
  <si>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</si>
  <si>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</si>
  <si>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</si>
  <si>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</si>
  <si>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</si>
  <si>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</si>
  <si>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</si>
  <si>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</si>
  <si>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</si>
  <si>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</si>
  <si>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</si>
  <si>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</si>
  <si>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</si>
  <si>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</si>
  <si>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</si>
  <si>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</si>
  <si>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</si>
  <si>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</si>
  <si>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</si>
  <si>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</si>
  <si>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</si>
  <si>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</si>
  <si>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</si>
  <si>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</si>
  <si>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</si>
  <si>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</si>
  <si>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</si>
  <si>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</si>
  <si>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</si>
  <si>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</si>
  <si>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</si>
  <si>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</si>
  <si>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</si>
  <si>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</si>
  <si>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</si>
  <si>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</si>
  <si>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</si>
  <si>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</si>
  <si>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</si>
  <si>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</si>
  <si>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</si>
  <si>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</si>
  <si>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</si>
  <si>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</si>
  <si>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</si>
  <si>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</si>
  <si>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</si>
  <si>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</si>
  <si>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</si>
  <si>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</si>
  <si>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</si>
  <si>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</si>
  <si>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</si>
  <si>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</si>
  <si>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</si>
  <si>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</si>
  <si>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</si>
  <si>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</si>
  <si>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</si>
  <si>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</si>
  <si>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</si>
  <si>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</si>
  <si>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</si>
  <si>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</si>
  <si>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</si>
  <si>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</si>
  <si>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</si>
  <si>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</si>
  <si>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</si>
  <si>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</si>
  <si>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</si>
  <si>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</si>
  <si>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</si>
  <si>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</si>
  <si>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</si>
  <si>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</si>
  <si>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</si>
  <si>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</si>
  <si>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</si>
  <si>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</si>
  <si>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</si>
  <si>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</si>
  <si>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</si>
  <si>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</si>
  <si>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</si>
  <si>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</si>
  <si>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</si>
  <si>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</si>
  <si>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</si>
  <si>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</si>
  <si>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</si>
  <si>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</si>
  <si>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</si>
  <si>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</si>
  <si>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</si>
  <si>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</si>
  <si>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</si>
  <si>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</si>
  <si>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</si>
  <si>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</si>
  <si>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</si>
  <si>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</si>
  <si>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</si>
  <si>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</si>
  <si>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</si>
  <si>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</si>
  <si>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</si>
  <si>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</si>
  <si>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</si>
  <si>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</si>
  <si>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</si>
  <si>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</si>
  <si>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</si>
  <si>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</si>
  <si>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</si>
  <si>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</si>
  <si>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</si>
  <si>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</si>
  <si>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</si>
  <si>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</si>
  <si>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</si>
  <si>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</si>
  <si>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</si>
  <si>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</si>
  <si>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</si>
  <si>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</si>
  <si>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</si>
  <si>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</si>
  <si>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</si>
  <si>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</si>
  <si>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</si>
  <si>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</si>
  <si>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</si>
  <si>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</si>
  <si>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</si>
  <si>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</si>
  <si>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</si>
  <si>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</si>
  <si>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</si>
  <si>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</si>
  <si>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</si>
  <si>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</si>
  <si>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</si>
  <si>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</si>
  <si>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</si>
  <si>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</si>
  <si>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</si>
  <si>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</si>
  <si>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</si>
  <si>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</si>
  <si>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</si>
  <si>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</si>
  <si>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</si>
  <si>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</si>
  <si>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</si>
  <si>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</si>
  <si>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</si>
  <si>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</si>
  <si>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</si>
  <si>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</si>
  <si>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</si>
  <si>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</si>
  <si>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</si>
  <si>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</si>
  <si>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</si>
  <si>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</si>
  <si>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</si>
  <si>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</si>
  <si>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</si>
  <si>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</si>
  <si>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</si>
  <si>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</si>
  <si>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</si>
  <si>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</si>
  <si>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</si>
  <si>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</si>
  <si>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</si>
  <si>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</si>
  <si>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</si>
  <si>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</si>
  <si>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</si>
  <si>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</si>
  <si>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</si>
  <si>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</si>
  <si>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</si>
  <si>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</si>
  <si>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</si>
  <si>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</si>
  <si>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</si>
  <si>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</si>
  <si>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</si>
  <si>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</si>
  <si>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</si>
  <si>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</si>
  <si>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</si>
  <si>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</si>
  <si>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</si>
  <si>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</si>
  <si>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</si>
  <si>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</si>
  <si>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</si>
  <si>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</si>
  <si>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</si>
  <si>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</si>
  <si>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</si>
  <si>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</si>
  <si>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</si>
  <si>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</si>
  <si>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</si>
  <si>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</si>
  <si>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</si>
  <si>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</si>
  <si>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</si>
  <si>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</si>
  <si>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</si>
  <si>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</si>
  <si>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</si>
  <si>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</si>
  <si>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</si>
  <si>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</si>
  <si>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</si>
  <si>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</si>
  <si>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</si>
  <si>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</si>
  <si>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</si>
  <si>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</si>
  <si>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</si>
  <si>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</si>
  <si>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</si>
  <si>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</si>
  <si>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</si>
  <si>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</si>
  <si>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</si>
  <si>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</si>
  <si>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</si>
  <si>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</si>
  <si>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</si>
  <si>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</si>
  <si>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</si>
  <si>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</si>
  <si>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</si>
  <si>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</si>
  <si>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</si>
  <si>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</si>
  <si>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</si>
  <si>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</si>
  <si>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</si>
  <si>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</si>
  <si>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</si>
  <si>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</si>
  <si>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</si>
  <si>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</si>
  <si>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</si>
  <si>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</si>
  <si>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</si>
  <si>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</si>
  <si>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</si>
  <si>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</si>
  <si>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</si>
  <si>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</si>
  <si>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</si>
  <si>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</si>
  <si>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</si>
  <si>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</si>
  <si>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</si>
  <si>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</si>
  <si>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</si>
  <si>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</si>
  <si>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</si>
  <si>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</si>
  <si>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</si>
  <si>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</si>
  <si>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</si>
  <si>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</si>
  <si>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</si>
  <si>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</si>
  <si>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</si>
  <si>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</si>
  <si>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</si>
  <si>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</si>
  <si>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</si>
  <si>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</si>
  <si>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</si>
  <si>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</si>
  <si>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</si>
  <si>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</si>
  <si>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</si>
  <si>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</si>
  <si>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</si>
  <si>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</si>
  <si>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</si>
  <si>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</si>
  <si>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</si>
  <si>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</si>
  <si>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</si>
  <si>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</si>
  <si>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</si>
  <si>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</si>
  <si>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</si>
  <si>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</si>
  <si>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</si>
  <si>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</si>
  <si>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</si>
  <si>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</si>
  <si>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</si>
  <si>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</si>
  <si>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</si>
  <si>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</si>
  <si>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</si>
  <si>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</si>
  <si>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</si>
  <si>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</si>
  <si>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</si>
  <si>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</si>
  <si>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</si>
  <si>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</si>
  <si>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</si>
  <si>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</si>
  <si>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</si>
  <si>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</si>
  <si>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</si>
  <si>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</si>
  <si>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</si>
  <si>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</si>
  <si>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</si>
  <si>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</si>
  <si>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</si>
  <si>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</si>
  <si>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</si>
  <si>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</si>
  <si>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</si>
  <si>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</si>
  <si>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</si>
  <si>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</si>
  <si>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</si>
  <si>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</si>
  <si>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</si>
  <si>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</si>
  <si>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</si>
  <si>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</si>
  <si>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</si>
  <si>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</si>
  <si>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</si>
  <si>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</si>
  <si>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</si>
  <si>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</si>
  <si>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</si>
  <si>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</si>
  <si>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</si>
  <si>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</si>
  <si>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</si>
  <si>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</si>
  <si>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</si>
  <si>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</si>
  <si>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</si>
  <si>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</si>
  <si>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</si>
  <si>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</si>
  <si>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</si>
  <si>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</si>
  <si>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</si>
  <si>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</si>
  <si>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</si>
  <si>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</si>
  <si>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</si>
  <si>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</si>
  <si>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</si>
  <si>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</si>
  <si>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</si>
  <si>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</si>
  <si>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</si>
  <si>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</si>
  <si>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</si>
  <si>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</si>
  <si>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</si>
  <si>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</si>
  <si>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</si>
  <si>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</si>
  <si>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</si>
  <si>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</si>
  <si>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</si>
  <si>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</si>
  <si>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</si>
  <si>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</si>
  <si>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</si>
  <si>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</si>
  <si>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</si>
  <si>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</si>
  <si>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</si>
  <si>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</si>
  <si>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</si>
  <si>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</si>
  <si>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</si>
  <si>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</si>
  <si>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</si>
  <si>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</si>
  <si>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</si>
  <si>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</si>
  <si>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</si>
  <si>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</si>
  <si>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</si>
  <si>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</si>
  <si>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</si>
  <si>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</si>
  <si>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</si>
  <si>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</si>
  <si>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</si>
  <si>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</si>
  <si>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</si>
  <si>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</si>
  <si>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</si>
  <si>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</si>
  <si>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</si>
  <si>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</si>
  <si>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</si>
  <si>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</si>
  <si>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</si>
  <si>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</si>
  <si>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</si>
  <si>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</si>
  <si>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</si>
  <si>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</si>
  <si>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</si>
  <si>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</si>
  <si>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</si>
  <si>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</si>
  <si>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</si>
  <si>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</si>
  <si>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</si>
  <si>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</si>
  <si>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</si>
  <si>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</si>
  <si>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</si>
  <si>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</si>
  <si>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</si>
  <si>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</si>
  <si>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</si>
  <si>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</si>
  <si>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</si>
  <si>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</si>
  <si>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</si>
  <si>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</si>
  <si>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</si>
  <si>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</si>
  <si>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</si>
  <si>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</si>
  <si>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</si>
  <si>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</si>
  <si>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</si>
  <si>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</si>
  <si>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</si>
  <si>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</si>
  <si>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</si>
  <si>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</si>
  <si>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</si>
  <si>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</si>
  <si>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</si>
  <si>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</si>
  <si>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</si>
  <si>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</si>
  <si>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</si>
  <si>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</si>
  <si>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</si>
  <si>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</si>
  <si>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</si>
  <si>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</si>
  <si>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</si>
  <si>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</si>
  <si>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</si>
  <si>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</si>
  <si>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</si>
  <si>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</si>
  <si>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</si>
  <si>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</si>
  <si>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</si>
  <si>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</si>
  <si>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</si>
  <si>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</si>
  <si>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</si>
  <si>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</si>
  <si>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</si>
  <si>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</si>
  <si>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</si>
  <si>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</si>
  <si>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</si>
  <si>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</si>
  <si>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</si>
  <si>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</si>
  <si>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</si>
  <si>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</si>
  <si>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</si>
  <si>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</si>
  <si>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</si>
  <si>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</si>
  <si>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</si>
  <si>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</si>
  <si>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</si>
  <si>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</si>
  <si>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</si>
  <si>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</si>
  <si>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</si>
  <si>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</si>
  <si>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</si>
  <si>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</si>
  <si>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</si>
  <si>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</si>
  <si>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</si>
  <si>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</si>
  <si>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</si>
  <si>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</si>
  <si>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</si>
  <si>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</si>
  <si>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</si>
  <si>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</si>
  <si>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</si>
  <si>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</si>
  <si>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</si>
  <si>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</si>
  <si>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</si>
  <si>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</si>
  <si>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</si>
  <si>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</si>
  <si>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</si>
  <si>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</si>
  <si>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</si>
  <si>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</si>
  <si>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</si>
  <si>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</si>
  <si>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</si>
  <si>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</si>
  <si>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</si>
  <si>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</si>
  <si>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</si>
  <si>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</si>
  <si>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</si>
  <si>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</si>
  <si>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</si>
  <si>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</si>
  <si>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</si>
  <si>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</si>
  <si>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</si>
  <si>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</si>
  <si>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</si>
  <si>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</si>
  <si>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</si>
  <si>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</si>
  <si>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</si>
  <si>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</si>
  <si>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</si>
  <si>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</si>
  <si>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</si>
  <si>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</si>
  <si>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</si>
  <si>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</si>
  <si>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</si>
  <si>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</si>
  <si>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</si>
  <si>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</si>
  <si>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</si>
  <si>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</si>
  <si>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</si>
  <si>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</si>
  <si>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</si>
  <si>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</si>
  <si>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</si>
  <si>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</si>
  <si>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</si>
  <si>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</si>
  <si>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</si>
  <si>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</si>
  <si>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</si>
  <si>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</si>
  <si>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</si>
  <si>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</si>
  <si>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</si>
  <si>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</si>
  <si>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</si>
  <si>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</si>
  <si>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</si>
  <si>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</si>
  <si>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</si>
  <si>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</si>
  <si>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</si>
  <si>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</si>
  <si>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</si>
  <si>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</si>
  <si>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</si>
  <si>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</si>
  <si>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</si>
  <si>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</si>
  <si>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</si>
  <si>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</si>
  <si>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</si>
  <si>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</si>
  <si>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</si>
  <si>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</si>
  <si>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</si>
  <si>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</si>
  <si>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</si>
  <si>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</si>
  <si>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</si>
  <si>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</si>
  <si>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</si>
  <si>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</si>
  <si>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</si>
  <si>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</si>
  <si>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</si>
  <si>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</si>
  <si>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</si>
  <si>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</si>
  <si>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</si>
  <si>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</si>
  <si>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</si>
  <si>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</si>
  <si>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</si>
  <si>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</si>
  <si>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</si>
  <si>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</si>
  <si>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</si>
  <si>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</si>
  <si>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</si>
  <si>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</si>
  <si>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</si>
  <si>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</si>
  <si>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</si>
  <si>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</si>
  <si>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</si>
  <si>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</si>
  <si>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</si>
  <si>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</si>
  <si>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</si>
  <si>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</si>
  <si>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</si>
  <si>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</si>
  <si>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</si>
  <si>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</si>
  <si>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</si>
  <si>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</si>
  <si>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</si>
  <si>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</si>
  <si>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</si>
  <si>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</si>
  <si>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</si>
  <si>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</si>
  <si>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</si>
  <si>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</si>
  <si>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</si>
  <si>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</si>
  <si>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</si>
  <si>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</si>
  <si>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</si>
  <si>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</si>
  <si>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</si>
  <si>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</si>
  <si>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</si>
  <si>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</si>
  <si>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</si>
  <si>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</si>
  <si>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</si>
  <si>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</si>
  <si>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</si>
  <si>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</si>
  <si>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</si>
  <si>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</si>
  <si>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</si>
  <si>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</si>
  <si>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</si>
  <si>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</si>
  <si>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</si>
  <si>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</si>
  <si>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</si>
  <si>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</si>
  <si>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</si>
  <si>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</si>
  <si>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</si>
  <si>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</si>
  <si>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</si>
  <si>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</si>
  <si>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</si>
  <si>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</si>
  <si>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</si>
  <si>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</si>
  <si>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</si>
  <si>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</si>
  <si>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</si>
  <si>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</si>
  <si>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</si>
  <si>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</si>
  <si>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</si>
  <si>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</si>
  <si>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</si>
  <si>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</si>
  <si>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</si>
  <si>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</si>
  <si>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</si>
  <si>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</si>
  <si>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</si>
  <si>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</si>
  <si>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</si>
  <si>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</si>
  <si>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</si>
  <si>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</si>
  <si>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</si>
  <si>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</si>
  <si>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</si>
  <si>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</si>
  <si>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</si>
  <si>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</si>
  <si>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</si>
  <si>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</si>
  <si>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</si>
  <si>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</si>
  <si>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</si>
  <si>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</si>
  <si>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</si>
  <si>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</si>
  <si>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</si>
  <si>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</si>
  <si>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</si>
  <si>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</si>
  <si>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</si>
  <si>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</si>
  <si>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</si>
  <si>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</si>
  <si>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</si>
  <si>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</si>
  <si>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</si>
  <si>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</si>
  <si>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</si>
  <si>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</si>
  <si>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</si>
  <si>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</si>
  <si>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</si>
  <si>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</si>
  <si>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</si>
  <si>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</si>
  <si>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</si>
  <si>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</si>
  <si>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</si>
  <si>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</si>
  <si>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</si>
  <si>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</si>
  <si>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</si>
  <si>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</si>
  <si>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</si>
  <si>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</si>
  <si>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</si>
  <si>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</si>
  <si>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</si>
  <si>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</si>
  <si>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</si>
  <si>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</si>
  <si>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</si>
  <si>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</si>
  <si>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</si>
  <si>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</si>
  <si>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</si>
  <si>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</si>
  <si>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</si>
  <si>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</si>
  <si>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</si>
  <si>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</si>
  <si>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</si>
  <si>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</si>
  <si>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</si>
  <si>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</si>
  <si>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</si>
  <si>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</si>
  <si>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</si>
  <si>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</si>
  <si>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</si>
  <si>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</si>
  <si>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</si>
  <si>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</si>
  <si>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</si>
  <si>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</si>
  <si>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</si>
  <si>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</si>
  <si>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</si>
  <si>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</si>
  <si>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</si>
  <si>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</si>
  <si>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</si>
  <si>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</si>
  <si>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</si>
  <si>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</si>
  <si>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</si>
  <si>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</si>
  <si>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</si>
  <si>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</si>
  <si>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</si>
  <si>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</si>
  <si>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</si>
  <si>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</si>
  <si>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</si>
  <si>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</si>
  <si>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</si>
  <si>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</si>
  <si>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</si>
  <si>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</si>
  <si>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</si>
  <si>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</si>
  <si>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</si>
  <si>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</si>
  <si>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</si>
  <si>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</si>
  <si>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</si>
  <si>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</si>
  <si>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</si>
  <si>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</si>
  <si>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</si>
  <si>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</si>
  <si>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</si>
  <si>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</si>
  <si>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</si>
  <si>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</si>
  <si>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</si>
  <si>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</si>
  <si>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</si>
  <si>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</si>
  <si>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</si>
  <si>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</si>
  <si>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</si>
  <si>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</si>
  <si>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</si>
  <si>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</si>
  <si>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</si>
  <si>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</si>
  <si>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</si>
  <si>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</si>
  <si>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</si>
  <si>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</si>
  <si>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</si>
  <si>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</si>
  <si>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</si>
  <si>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</si>
  <si>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</si>
  <si>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</si>
  <si>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</si>
  <si>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</si>
  <si>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</si>
  <si>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</si>
  <si>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</si>
  <si>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</si>
  <si>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</si>
  <si>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</si>
  <si>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</si>
  <si>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</si>
  <si>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</si>
  <si>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</si>
  <si>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</si>
  <si>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</si>
  <si>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</si>
  <si>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</si>
  <si>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</si>
  <si>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</si>
  <si>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</si>
  <si>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</si>
  <si>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</si>
  <si>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</si>
  <si>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</si>
  <si>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</si>
  <si>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</si>
  <si>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</si>
  <si>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</si>
  <si>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</si>
  <si>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</si>
  <si>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</si>
  <si>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</si>
  <si>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</si>
  <si>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</si>
  <si>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</si>
  <si>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</si>
  <si>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</si>
  <si>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</si>
  <si>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</si>
  <si>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</si>
  <si>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</si>
  <si>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</si>
  <si>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</si>
  <si>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</si>
  <si>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</si>
  <si>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</si>
  <si>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</si>
  <si>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</si>
  <si>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</si>
  <si>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</si>
  <si>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</si>
  <si>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</si>
  <si>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</si>
  <si>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</si>
  <si>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</si>
  <si>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</si>
  <si>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</si>
  <si>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</si>
  <si>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</si>
  <si>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</si>
  <si>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</si>
  <si>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</si>
  <si>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</si>
  <si>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</si>
  <si>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</si>
  <si>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</si>
  <si>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</si>
  <si>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</si>
  <si>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</si>
  <si>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</si>
  <si>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</si>
  <si>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</si>
  <si>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</si>
  <si>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</si>
  <si>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</si>
  <si>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</si>
  <si>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</si>
  <si>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</si>
  <si>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</si>
  <si>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</si>
  <si>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</si>
  <si>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</si>
  <si>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</si>
  <si>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</si>
  <si>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</si>
  <si>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</si>
  <si>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</si>
  <si>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</si>
  <si>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</si>
  <si>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</si>
  <si>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</si>
  <si>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</si>
  <si>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</si>
  <si>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</si>
  <si>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</si>
  <si>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</si>
  <si>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</si>
  <si>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</si>
  <si>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</si>
  <si>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</si>
  <si>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</si>
  <si>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</si>
  <si>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</si>
  <si>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</si>
  <si>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</si>
  <si>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</si>
  <si>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</si>
  <si>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</si>
  <si>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</si>
  <si>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</si>
  <si>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</si>
  <si>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</si>
  <si>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</si>
  <si>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</si>
  <si>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</si>
  <si>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</si>
  <si>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</si>
  <si>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</si>
  <si>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</si>
  <si>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</si>
  <si>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</si>
  <si>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</si>
  <si>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</si>
  <si>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</si>
  <si>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</si>
  <si>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</si>
  <si>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</si>
  <si>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</si>
  <si>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</si>
  <si>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</si>
  <si>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</si>
  <si>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</si>
  <si>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</si>
  <si>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</si>
  <si>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</si>
  <si>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</si>
  <si>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</si>
  <si>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</si>
  <si>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</si>
  <si>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</si>
  <si>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</si>
  <si>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</si>
  <si>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</si>
  <si>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</si>
  <si>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</si>
  <si>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</si>
  <si>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</si>
  <si>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</si>
  <si>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</si>
  <si>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</si>
  <si>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</si>
  <si>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</si>
  <si>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</si>
  <si>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</si>
  <si>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</si>
  <si>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</si>
  <si>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</si>
  <si>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</si>
  <si>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</si>
  <si>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</si>
  <si>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</si>
  <si>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</si>
  <si>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</si>
  <si>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</si>
  <si>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</si>
  <si>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</si>
  <si>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</si>
  <si>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</si>
  <si>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</si>
  <si>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</si>
  <si>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</si>
  <si>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</si>
  <si>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</si>
  <si>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</si>
  <si>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</si>
  <si>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</si>
  <si>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</si>
  <si>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</si>
  <si>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</si>
  <si>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</si>
  <si>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</si>
  <si>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</si>
  <si>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</si>
  <si>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</si>
  <si>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</si>
  <si>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</si>
  <si>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</si>
  <si>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</si>
  <si>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</si>
  <si>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</si>
  <si>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</si>
  <si>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</si>
  <si>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</si>
  <si>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</si>
  <si>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</si>
  <si>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</si>
  <si>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</si>
  <si>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</si>
  <si>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</si>
  <si>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</si>
  <si>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</si>
  <si>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</si>
  <si>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</si>
  <si>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</si>
  <si>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</si>
  <si>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</si>
  <si>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</si>
  <si>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</si>
  <si>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</si>
  <si>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</si>
  <si>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</si>
  <si>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</si>
  <si>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</si>
  <si>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</si>
  <si>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</si>
  <si>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</si>
  <si>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</si>
  <si>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</si>
  <si>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</si>
  <si>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</si>
  <si>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</si>
  <si>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</si>
  <si>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</si>
  <si>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</si>
  <si>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</si>
  <si>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</si>
  <si>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</si>
  <si>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</si>
  <si>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</si>
  <si>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</si>
  <si>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</si>
  <si>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</si>
  <si>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</si>
  <si>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</si>
  <si>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</si>
  <si>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</si>
  <si>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</si>
  <si>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</si>
  <si>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</si>
  <si>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</si>
  <si>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</si>
  <si>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</si>
  <si>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</si>
  <si>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</si>
  <si>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</si>
  <si>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</si>
  <si>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</si>
  <si>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</si>
  <si>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</si>
  <si>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</si>
  <si>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</si>
  <si>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</si>
  <si>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</si>
  <si>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</si>
  <si>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</si>
  <si>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</si>
  <si>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</si>
  <si>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</si>
  <si>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</si>
  <si>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</si>
  <si>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</si>
  <si>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</si>
  <si>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</si>
  <si>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</si>
  <si>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</si>
  <si>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</si>
  <si>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</si>
  <si>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</si>
  <si>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</si>
  <si>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</si>
  <si>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</si>
  <si>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</si>
  <si>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</si>
  <si>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</si>
  <si>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</si>
  <si>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</si>
  <si>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</si>
  <si>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</si>
  <si>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</si>
  <si>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</si>
  <si>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</si>
  <si>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</si>
  <si>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</si>
  <si>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</si>
  <si>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</si>
  <si>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</si>
  <si>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</si>
  <si>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</si>
  <si>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</si>
  <si>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</si>
  <si>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</si>
  <si>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</si>
  <si>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</si>
  <si>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</si>
  <si>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</si>
  <si>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</si>
  <si>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</si>
  <si>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</si>
  <si>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</si>
  <si>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</si>
  <si>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</si>
  <si>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</si>
  <si>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</si>
  <si>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</si>
  <si>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</si>
  <si>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</si>
  <si>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</si>
  <si>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</si>
  <si>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</si>
  <si>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</si>
  <si>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</si>
  <si>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</si>
  <si>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</si>
  <si>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</si>
  <si>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</si>
  <si>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</si>
  <si>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</si>
  <si>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</si>
  <si>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</si>
  <si>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</si>
  <si>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</si>
  <si>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</si>
  <si>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</si>
  <si>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</si>
  <si>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</si>
  <si>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</si>
  <si>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</si>
  <si>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</si>
  <si>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</si>
  <si>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</si>
  <si>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</si>
  <si>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</si>
  <si>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</si>
  <si>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</si>
  <si>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</si>
  <si>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</si>
  <si>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</si>
  <si>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</si>
  <si>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</si>
  <si>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</si>
  <si>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</si>
  <si>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</si>
  <si>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</si>
  <si>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</si>
  <si>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</si>
  <si>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</si>
  <si>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</si>
  <si>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</si>
  <si>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</si>
  <si>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</si>
  <si>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</si>
  <si>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</si>
  <si>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</si>
  <si>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</si>
  <si>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</si>
  <si>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</si>
  <si>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</si>
  <si>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</si>
  <si>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</si>
  <si>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</si>
  <si>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</si>
  <si>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</si>
  <si>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</si>
  <si>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</si>
  <si>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</si>
  <si>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</si>
  <si>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</si>
  <si>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</si>
  <si>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</si>
  <si>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</si>
  <si>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</si>
  <si>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</si>
  <si>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</si>
  <si>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</si>
  <si>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</si>
  <si>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</si>
  <si>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</si>
  <si>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</si>
  <si>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</si>
  <si>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</si>
  <si>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</si>
  <si>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</si>
  <si>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</si>
  <si>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</si>
  <si>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</si>
  <si>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</si>
  <si>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</si>
  <si>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</si>
  <si>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</si>
  <si>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</si>
  <si>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</si>
  <si>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</si>
  <si>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</si>
  <si>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</si>
  <si>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</si>
  <si>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</si>
  <si>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</si>
  <si>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</si>
  <si>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</si>
  <si>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</si>
  <si>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</si>
  <si>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</si>
  <si>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</si>
  <si>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</si>
  <si>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</si>
  <si>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</si>
  <si>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</si>
  <si>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</si>
  <si>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</si>
  <si>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</si>
  <si>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</si>
  <si>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</si>
  <si>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</si>
  <si>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</si>
  <si>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</si>
  <si>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</si>
  <si>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</si>
  <si>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</si>
  <si>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</si>
  <si>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</si>
  <si>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</si>
  <si>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</si>
  <si>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</si>
  <si>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</si>
  <si>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</si>
  <si>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</si>
  <si>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</si>
  <si>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</si>
  <si>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</si>
  <si>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</si>
  <si>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</si>
  <si>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</si>
  <si>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</si>
  <si>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</si>
  <si>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</si>
  <si>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</si>
  <si>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</si>
  <si>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</si>
  <si>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</si>
  <si>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</si>
  <si>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</si>
  <si>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</si>
  <si>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</si>
  <si>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</si>
  <si>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</si>
  <si>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</si>
  <si>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</si>
  <si>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</si>
  <si>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</si>
  <si>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</si>
  <si>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</si>
  <si>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</si>
  <si>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</si>
  <si>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</si>
  <si>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</si>
  <si>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</si>
  <si>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</si>
  <si>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</si>
  <si>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</si>
  <si>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</si>
  <si>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</si>
  <si>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</si>
  <si>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</si>
  <si>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</si>
  <si>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</si>
  <si>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</si>
  <si>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</si>
  <si>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</si>
  <si>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</si>
  <si>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</si>
  <si>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</si>
  <si>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</si>
  <si>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</si>
  <si>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</si>
  <si>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</si>
  <si>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</si>
  <si>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</si>
  <si>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</si>
  <si>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</si>
  <si>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</si>
  <si>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</si>
  <si>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</si>
  <si>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</si>
  <si>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</si>
  <si>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</si>
  <si>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</si>
  <si>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</si>
  <si>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</si>
  <si>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</si>
  <si>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</si>
  <si>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</si>
  <si>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</si>
  <si>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</si>
  <si>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</si>
  <si>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</si>
  <si>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</si>
  <si>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</si>
  <si>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</si>
  <si>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</si>
  <si>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</si>
  <si>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</si>
  <si>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</si>
  <si>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</si>
  <si>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</si>
  <si>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</si>
  <si>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</si>
  <si>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</si>
  <si>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</si>
  <si>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</si>
  <si>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</si>
  <si>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</si>
  <si>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</si>
  <si>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</si>
  <si>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</si>
  <si>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</si>
  <si>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</si>
  <si>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</si>
  <si>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</si>
  <si>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</si>
  <si>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</si>
  <si>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</si>
  <si>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</si>
  <si>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</si>
  <si>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</si>
  <si>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</si>
  <si>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</si>
  <si>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</si>
  <si>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</si>
  <si>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</si>
  <si>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</si>
  <si>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</si>
  <si>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</si>
  <si>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</si>
  <si>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</si>
  <si>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</si>
  <si>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</si>
  <si>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</si>
  <si>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</si>
  <si>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</si>
  <si>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</si>
  <si>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</si>
  <si>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</si>
  <si>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</si>
  <si>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</si>
  <si>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</si>
  <si>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</si>
  <si>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</si>
  <si>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</si>
  <si>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</si>
  <si>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</si>
  <si>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</si>
  <si>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</si>
  <si>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</si>
  <si>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</si>
  <si>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</si>
  <si>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</si>
  <si>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</si>
  <si>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</si>
  <si>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</si>
  <si>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</si>
  <si>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</si>
  <si>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</si>
  <si>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</si>
  <si>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</si>
  <si>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</si>
  <si>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</si>
  <si>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</si>
  <si>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</si>
  <si>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</si>
  <si>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</si>
  <si>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</si>
  <si>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</si>
  <si>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</si>
  <si>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</si>
  <si>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</si>
  <si>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</si>
  <si>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</si>
  <si>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</si>
  <si>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</si>
  <si>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</si>
  <si>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</si>
  <si>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</si>
  <si>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</si>
  <si>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</si>
  <si>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</si>
  <si>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</si>
  <si>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</si>
  <si>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</si>
  <si>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</si>
  <si>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</si>
  <si>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</si>
  <si>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</si>
  <si>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</si>
  <si>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</si>
  <si>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</si>
  <si>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</si>
  <si>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</si>
  <si>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</si>
  <si>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</si>
  <si>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</si>
  <si>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</si>
  <si>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</si>
  <si>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</si>
  <si>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</si>
  <si>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</si>
  <si>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</si>
  <si>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</si>
  <si>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</si>
  <si>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</si>
  <si>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</si>
  <si>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</si>
  <si>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</si>
  <si>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</si>
  <si>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</si>
  <si>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</si>
  <si>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</si>
  <si>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</si>
  <si>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</si>
  <si>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</si>
  <si>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</si>
  <si>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</si>
  <si>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</si>
  <si>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</si>
  <si>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</si>
  <si>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</si>
  <si>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</si>
  <si>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</si>
  <si>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</si>
  <si>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</si>
  <si>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</si>
  <si>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</si>
  <si>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</si>
  <si>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</si>
  <si>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</si>
  <si>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</si>
  <si>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</si>
  <si>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</si>
  <si>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</si>
  <si>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</si>
  <si>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</si>
  <si>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</si>
  <si>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</si>
  <si>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</si>
  <si>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</si>
  <si>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</si>
  <si>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</si>
  <si>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</si>
  <si>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</si>
  <si>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</si>
  <si>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</si>
  <si>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</si>
  <si>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</si>
  <si>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</si>
  <si>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</si>
  <si>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</si>
  <si>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</si>
  <si>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</si>
  <si>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</si>
  <si>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</si>
  <si>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</si>
  <si>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</si>
  <si>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</si>
  <si>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</si>
  <si>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</si>
  <si>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</si>
  <si>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</si>
  <si>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</si>
  <si>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</si>
  <si>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</si>
  <si>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</si>
  <si>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</si>
  <si>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</si>
  <si>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</si>
  <si>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</si>
  <si>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</si>
  <si>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</si>
  <si>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</si>
  <si>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</si>
  <si>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</si>
  <si>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</si>
  <si>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</si>
  <si>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</si>
  <si>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</si>
  <si>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</si>
  <si>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</si>
  <si>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</si>
  <si>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</si>
  <si>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</si>
  <si>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</si>
  <si>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</si>
  <si>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</si>
  <si>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</si>
  <si>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</si>
  <si>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</si>
  <si>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</si>
  <si>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</si>
  <si>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</si>
  <si>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</si>
  <si>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</si>
  <si>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</si>
  <si>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</si>
  <si>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</si>
  <si>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</si>
  <si>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</si>
  <si>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</si>
  <si>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</si>
  <si>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</si>
  <si>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</si>
  <si>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</si>
  <si>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</si>
  <si>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</si>
  <si>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</si>
  <si>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</si>
  <si>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</si>
  <si>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</si>
  <si>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</si>
  <si>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</si>
  <si>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</si>
  <si>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</si>
  <si>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</si>
  <si>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</si>
  <si>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</si>
  <si>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</si>
  <si>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</si>
  <si>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</si>
  <si>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</si>
  <si>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</si>
  <si>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</si>
  <si>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</si>
  <si>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</si>
  <si>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</si>
  <si>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</si>
  <si>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</si>
  <si>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</si>
  <si>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</si>
  <si>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</si>
  <si>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</si>
  <si>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</si>
  <si>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</si>
  <si>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</si>
  <si>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</si>
  <si>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</si>
  <si>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</si>
  <si>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</si>
  <si>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</si>
  <si>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</si>
  <si>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</si>
  <si>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</si>
  <si>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</si>
  <si>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</si>
  <si>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</si>
  <si>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</si>
  <si>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</si>
  <si>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</si>
  <si>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</si>
  <si>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</si>
  <si>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</si>
  <si>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</si>
  <si>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</si>
  <si>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</si>
  <si>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</si>
  <si>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</si>
  <si>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</si>
  <si>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</si>
  <si>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</si>
  <si>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</si>
  <si>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</si>
  <si>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</si>
  <si>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</si>
  <si>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</si>
  <si>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</si>
  <si>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</si>
  <si>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</si>
  <si>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</si>
  <si>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</si>
  <si>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</si>
  <si>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</si>
  <si>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</si>
  <si>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</si>
  <si>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</si>
  <si>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</si>
  <si>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</si>
  <si>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</si>
  <si>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</si>
  <si>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</si>
  <si>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</si>
  <si>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</si>
  <si>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</si>
  <si>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</si>
  <si>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</si>
  <si>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</si>
  <si>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</si>
  <si>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</si>
  <si>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</si>
  <si>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</si>
  <si>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</si>
  <si>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</si>
  <si>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</si>
  <si>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</si>
  <si>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</si>
  <si>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</si>
  <si>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</si>
  <si>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</si>
  <si>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</si>
  <si>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</si>
  <si>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</si>
  <si>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</si>
  <si>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</si>
  <si>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</si>
  <si>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</si>
  <si>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</si>
  <si>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</si>
  <si>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</si>
  <si>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</si>
  <si>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</si>
  <si>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</si>
  <si>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</si>
  <si>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</si>
  <si>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</si>
  <si>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</si>
  <si>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</si>
  <si>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</si>
  <si>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</si>
  <si>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</si>
  <si>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</si>
  <si>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</si>
  <si>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</si>
  <si>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</si>
  <si>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</si>
  <si>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</si>
  <si>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</si>
  <si>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</si>
  <si>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</si>
  <si>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</si>
  <si>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</si>
  <si>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</si>
  <si>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</si>
  <si>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</si>
  <si>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</si>
  <si>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</si>
  <si>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</si>
  <si>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</si>
  <si>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</si>
  <si>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</si>
  <si>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</si>
  <si>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</si>
  <si>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</si>
  <si>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</si>
  <si>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</si>
  <si>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</si>
  <si>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</si>
  <si>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</si>
  <si>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</si>
  <si>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</si>
  <si>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</si>
  <si>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</si>
  <si>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</si>
  <si>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</si>
  <si>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</si>
  <si>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</si>
  <si>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</si>
  <si>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</si>
  <si>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</si>
  <si>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</si>
  <si>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</si>
  <si>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</si>
  <si>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</si>
  <si>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</si>
  <si>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</si>
  <si>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</si>
  <si>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</si>
  <si>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</si>
  <si>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</si>
  <si>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</si>
  <si>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</si>
  <si>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</si>
  <si>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</si>
  <si>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</si>
  <si>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</si>
  <si>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</si>
  <si>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</si>
  <si>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</si>
  <si>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</si>
  <si>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</si>
  <si>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</si>
  <si>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</si>
  <si>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</si>
  <si>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</si>
  <si>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</si>
  <si>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</si>
  <si>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</si>
  <si>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</si>
  <si>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</si>
  <si>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</si>
  <si>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</si>
  <si>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</si>
  <si>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</si>
  <si>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</si>
  <si>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</si>
  <si>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</si>
  <si>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</si>
  <si>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</si>
  <si>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</si>
  <si>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</si>
  <si>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</si>
  <si>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</si>
  <si>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</si>
  <si>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</si>
  <si>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</si>
  <si>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</si>
  <si>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</si>
  <si>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</si>
  <si>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</si>
  <si>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</si>
  <si>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</si>
  <si>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</si>
  <si>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</si>
  <si>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</si>
  <si>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</si>
  <si>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</si>
  <si>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</si>
  <si>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</si>
  <si>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</si>
  <si>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</si>
  <si>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</si>
  <si>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</si>
  <si>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</si>
  <si>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</si>
  <si>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</si>
  <si>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</si>
  <si>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</si>
  <si>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</si>
  <si>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</si>
  <si>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</si>
  <si>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</si>
  <si>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</si>
  <si>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</si>
  <si>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</si>
  <si>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</si>
  <si>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</si>
  <si>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</si>
  <si>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</si>
  <si>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</si>
  <si>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</si>
  <si>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</si>
  <si>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</si>
  <si>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</si>
  <si>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</si>
  <si>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</si>
  <si>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</si>
  <si>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</si>
  <si>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</si>
  <si>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</si>
  <si>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</si>
  <si>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</si>
  <si>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</si>
  <si>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</si>
  <si>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</si>
  <si>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</si>
  <si>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</si>
  <si>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</si>
  <si>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</si>
  <si>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</si>
  <si>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</si>
  <si>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</si>
  <si>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</si>
  <si>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</si>
  <si>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</si>
  <si>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</si>
  <si>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</si>
  <si>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</si>
  <si>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</si>
  <si>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</si>
  <si>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</si>
  <si>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</si>
  <si>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</si>
  <si>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</si>
  <si>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</si>
  <si>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</si>
  <si>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</si>
  <si>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</si>
  <si>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</si>
  <si>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</si>
  <si>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</si>
  <si>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</si>
  <si>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</si>
  <si>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</si>
  <si>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</si>
  <si>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</si>
  <si>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</si>
  <si>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</si>
  <si>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</si>
  <si>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</si>
  <si>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</si>
  <si>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</si>
  <si>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</si>
  <si>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</si>
  <si>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</si>
  <si>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</si>
  <si>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</si>
  <si>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</si>
  <si>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</si>
  <si>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</si>
  <si>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</si>
  <si>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</si>
  <si>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</si>
  <si>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</si>
  <si>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</si>
  <si>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</si>
  <si>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</si>
  <si>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</si>
  <si>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</si>
  <si>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</si>
  <si>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</si>
  <si>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</si>
  <si>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</si>
  <si>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</si>
  <si>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</si>
  <si>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</si>
  <si>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</si>
  <si>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</si>
  <si>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</si>
  <si>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</si>
  <si>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</si>
  <si>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</si>
  <si>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</si>
  <si>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</si>
  <si>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</si>
  <si>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</si>
  <si>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</si>
  <si>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</si>
  <si>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</si>
  <si>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</si>
  <si>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</si>
  <si>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</si>
  <si>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</si>
  <si>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</si>
  <si>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</si>
  <si>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</si>
  <si>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</si>
  <si>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</si>
  <si>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</si>
  <si>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</si>
  <si>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</si>
  <si>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</si>
  <si>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</si>
  <si>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</si>
  <si>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</si>
  <si>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</si>
  <si>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</si>
  <si>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</si>
  <si>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</si>
  <si>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</si>
  <si>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</si>
  <si>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</si>
  <si>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</si>
  <si>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</si>
  <si>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</si>
  <si>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</si>
  <si>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</si>
  <si>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</si>
  <si>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</si>
  <si>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</si>
  <si>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</si>
  <si>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</si>
  <si>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</si>
  <si>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</si>
  <si>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</si>
  <si>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</si>
  <si>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</si>
  <si>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</si>
  <si>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</si>
  <si>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</si>
  <si>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</si>
  <si>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</si>
  <si>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</si>
  <si>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</si>
  <si>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</si>
  <si>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</si>
  <si>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</si>
  <si>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</si>
  <si>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</si>
  <si>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</si>
  <si>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</si>
  <si>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</si>
  <si>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</si>
  <si>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</si>
  <si>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</si>
  <si>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</si>
  <si>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</si>
  <si>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</si>
  <si>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</si>
  <si>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</si>
  <si>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</si>
  <si>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</si>
  <si>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</si>
  <si>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</si>
  <si>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</si>
  <si>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</si>
  <si>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</si>
  <si>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</si>
  <si>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</si>
  <si>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</si>
  <si>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</si>
  <si>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</si>
  <si>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</si>
  <si>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</si>
  <si>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</si>
  <si>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</si>
  <si>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</si>
  <si>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</si>
  <si>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</si>
  <si>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</si>
  <si>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</si>
  <si>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</si>
  <si>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</si>
  <si>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</si>
  <si>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</si>
  <si>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</si>
  <si>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</si>
  <si>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</si>
  <si>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</si>
  <si>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</si>
  <si>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</si>
  <si>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</si>
  <si>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</si>
  <si>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</si>
  <si>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</si>
  <si>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</si>
  <si>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</si>
  <si>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</si>
  <si>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</si>
  <si>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</si>
  <si>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</si>
  <si>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</si>
  <si>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</si>
  <si>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</si>
  <si>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</si>
  <si>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</si>
  <si>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</si>
  <si>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</si>
  <si>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</si>
  <si>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</si>
  <si>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</si>
  <si>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</si>
  <si>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</si>
  <si>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</si>
  <si>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</si>
  <si>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</si>
  <si>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</si>
  <si>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</si>
  <si>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</si>
  <si>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</si>
  <si>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</si>
  <si>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</si>
  <si>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</si>
  <si>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</si>
  <si>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</si>
  <si>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</si>
  <si>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</si>
  <si>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</si>
  <si>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</si>
  <si>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</si>
  <si>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</si>
  <si>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</si>
  <si>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</si>
  <si>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</si>
  <si>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</si>
  <si>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</si>
  <si>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</si>
  <si>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</si>
  <si>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</si>
  <si>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</si>
  <si>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</si>
  <si>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</si>
  <si>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</si>
  <si>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</si>
  <si>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</si>
  <si>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</si>
  <si>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</si>
  <si>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</si>
  <si>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</si>
  <si>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</si>
  <si>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</si>
  <si>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</si>
  <si>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</si>
  <si>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</si>
  <si>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</si>
  <si>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</si>
  <si>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</si>
  <si>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</si>
  <si>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</si>
  <si>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</si>
  <si>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</si>
  <si>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</si>
  <si>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</si>
  <si>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</si>
  <si>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</si>
  <si>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</si>
  <si>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</si>
  <si>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</si>
  <si>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</si>
  <si>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</si>
  <si>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</si>
  <si>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</si>
  <si>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</si>
  <si>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</si>
  <si>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</si>
  <si>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</si>
  <si>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</si>
  <si>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</si>
  <si>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</si>
  <si>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</si>
  <si>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</si>
  <si>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</si>
  <si>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</si>
  <si>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</si>
  <si>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</si>
  <si>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</si>
  <si>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</si>
  <si>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</si>
  <si>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</si>
  <si>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</si>
  <si>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</si>
  <si>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</si>
  <si>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</si>
  <si>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</si>
  <si>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</si>
  <si>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</si>
  <si>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</si>
  <si>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</si>
  <si>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</si>
  <si>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</si>
  <si>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</si>
  <si>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</si>
  <si>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</si>
  <si>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</si>
  <si>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</si>
  <si>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</si>
  <si>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</si>
  <si>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</si>
  <si>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</si>
  <si>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</si>
  <si>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</si>
  <si>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</si>
  <si>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</si>
  <si>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</si>
  <si>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</si>
  <si>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</si>
  <si>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</si>
  <si>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</si>
  <si>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</si>
  <si>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</si>
  <si>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</si>
  <si>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</si>
  <si>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</si>
  <si>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</si>
  <si>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</si>
  <si>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</si>
  <si>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</si>
  <si>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</si>
  <si>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</si>
  <si>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</si>
  <si>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</si>
  <si>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</si>
  <si>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</si>
  <si>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</si>
  <si>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</si>
  <si>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</si>
  <si>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</si>
  <si>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</si>
  <si>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</si>
  <si>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</si>
  <si>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</si>
  <si>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</si>
  <si>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</si>
  <si>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</si>
  <si>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</si>
  <si>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</si>
  <si>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</si>
  <si>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</si>
  <si>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</si>
  <si>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</si>
  <si>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</si>
  <si>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</si>
  <si>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</si>
  <si>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</si>
  <si>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</si>
  <si>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</si>
  <si>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</si>
  <si>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</si>
  <si>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</si>
  <si>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</si>
  <si>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</si>
  <si>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</si>
  <si>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</si>
  <si>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</si>
  <si>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</si>
  <si>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</si>
  <si>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</si>
  <si>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</si>
  <si>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</si>
  <si>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</si>
  <si>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</si>
  <si>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</si>
  <si>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</si>
  <si>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</si>
  <si>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</si>
  <si>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</si>
  <si>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</si>
  <si>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</si>
  <si>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</si>
  <si>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</si>
  <si>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</si>
  <si>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</si>
  <si>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</si>
  <si>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</si>
  <si>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</si>
  <si>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</si>
  <si>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</si>
  <si>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</si>
  <si>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</si>
  <si>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</si>
  <si>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</si>
  <si>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</si>
  <si>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</si>
  <si>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</si>
  <si>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</si>
  <si>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</si>
  <si>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</si>
  <si>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</si>
  <si>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</si>
  <si>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</si>
  <si>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</si>
  <si>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</si>
  <si>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</si>
  <si>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</si>
  <si>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</si>
  <si>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</si>
  <si>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</si>
  <si>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</si>
  <si>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</si>
  <si>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</si>
  <si>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</si>
  <si>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</si>
  <si>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</si>
  <si>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</si>
  <si>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</si>
  <si>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</si>
  <si>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</si>
  <si>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</si>
  <si>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</si>
  <si>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</si>
  <si>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</si>
  <si>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</si>
  <si>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</si>
  <si>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</si>
  <si>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</si>
  <si>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</si>
  <si>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</si>
  <si>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</si>
  <si>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</si>
  <si>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</si>
  <si>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</si>
  <si>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</si>
  <si>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</si>
  <si>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</si>
  <si>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</si>
  <si>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</si>
  <si>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</si>
  <si>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</si>
  <si>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</si>
  <si>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</si>
  <si>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</si>
  <si>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</si>
  <si>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</si>
  <si>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</si>
  <si>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</si>
  <si>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</si>
  <si>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</si>
  <si>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</si>
  <si>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</si>
  <si>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</si>
  <si>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</si>
  <si>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</si>
  <si>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</si>
  <si>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</si>
  <si>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</si>
  <si>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</si>
  <si>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</si>
  <si>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</si>
  <si>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</si>
  <si>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</si>
  <si>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</si>
  <si>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</si>
  <si>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</si>
  <si>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</si>
  <si>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</si>
  <si>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</si>
  <si>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</si>
  <si>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</si>
  <si>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</si>
  <si>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</si>
  <si>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</si>
  <si>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</si>
  <si>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</si>
  <si>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</si>
  <si>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</si>
  <si>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</si>
  <si>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</si>
  <si>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</si>
  <si>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</si>
  <si>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</si>
  <si>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</si>
  <si>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</si>
  <si>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</si>
  <si>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</si>
  <si>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</si>
  <si>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</si>
  <si>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</si>
  <si>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</si>
  <si>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</si>
  <si>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</si>
  <si>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</si>
  <si>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</si>
  <si>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</si>
  <si>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</si>
  <si>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</si>
  <si>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</si>
  <si>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</si>
  <si>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</si>
  <si>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</si>
  <si>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</si>
  <si>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</si>
  <si>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</si>
  <si>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</si>
  <si>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</si>
  <si>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</si>
  <si>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</si>
  <si>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</si>
  <si>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</si>
  <si>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</si>
  <si>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</si>
  <si>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</si>
  <si>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</si>
  <si>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</si>
  <si>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</si>
  <si>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</si>
  <si>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</si>
  <si>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</si>
  <si>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</si>
  <si>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</si>
  <si>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</si>
  <si>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</si>
  <si>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</si>
  <si>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</si>
  <si>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</si>
  <si>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</si>
  <si>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</si>
  <si>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</si>
  <si>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</si>
  <si>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</si>
  <si>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</si>
  <si>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</si>
  <si>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</si>
  <si>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</si>
  <si>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</si>
  <si>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</si>
  <si>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</si>
  <si>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</si>
  <si>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</si>
  <si>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</si>
  <si>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</si>
  <si>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</si>
  <si>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</si>
  <si>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</si>
  <si>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</si>
  <si>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</si>
  <si>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</si>
  <si>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</si>
  <si>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</si>
  <si>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</si>
  <si>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</si>
  <si>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</si>
  <si>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</si>
  <si>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</si>
  <si>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</si>
  <si>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</si>
  <si>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</si>
  <si>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</si>
  <si>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</si>
  <si>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</si>
  <si>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</si>
  <si>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</si>
  <si>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</si>
  <si>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</si>
  <si>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</si>
  <si>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</si>
  <si>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</si>
  <si>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</si>
  <si>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</si>
  <si>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</si>
  <si>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</si>
  <si>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</si>
  <si>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</si>
  <si>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</si>
  <si>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</si>
  <si>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</si>
  <si>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</si>
  <si>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</si>
  <si>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</si>
  <si>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</si>
  <si>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</si>
  <si>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</si>
  <si>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</si>
  <si>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</si>
  <si>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</si>
  <si>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</si>
  <si>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</si>
  <si>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</si>
  <si>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</si>
  <si>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</si>
  <si>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</si>
  <si>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</si>
  <si>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</si>
  <si>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</si>
  <si>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</si>
  <si>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</si>
  <si>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</si>
  <si>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</si>
  <si>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</si>
  <si>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</si>
  <si>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</si>
  <si>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</si>
  <si>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</si>
  <si>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</si>
  <si>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</si>
  <si>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</si>
  <si>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</si>
  <si>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</si>
  <si>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</si>
  <si>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</si>
  <si>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</si>
  <si>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</si>
  <si>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</si>
  <si>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</si>
  <si>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</si>
  <si>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</si>
  <si>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</si>
  <si>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</si>
  <si>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</si>
  <si>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</si>
  <si>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</si>
  <si>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</si>
  <si>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</si>
  <si>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</si>
  <si>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</si>
  <si>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</si>
  <si>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</si>
  <si>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</si>
  <si>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</si>
  <si>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</si>
  <si>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</si>
  <si>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</si>
  <si>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</si>
  <si>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</si>
  <si>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</si>
  <si>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</si>
  <si>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</si>
  <si>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</si>
  <si>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</si>
  <si>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</si>
  <si>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</si>
  <si>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</si>
  <si>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</si>
  <si>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</si>
  <si>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</si>
  <si>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</si>
  <si>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</si>
  <si>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</si>
  <si>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</si>
  <si>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</si>
  <si>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</si>
  <si>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</si>
  <si>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</si>
  <si>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</si>
  <si>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</si>
  <si>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</si>
  <si>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</si>
  <si>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</si>
  <si>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</si>
  <si>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</si>
  <si>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</si>
  <si>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</si>
  <si>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</si>
  <si>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</si>
  <si>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</si>
  <si>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</si>
  <si>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</si>
  <si>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</si>
  <si>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</si>
  <si>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</si>
  <si>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</si>
  <si>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</si>
  <si>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</si>
  <si>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</si>
  <si>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</si>
  <si>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</si>
  <si>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</si>
  <si>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</si>
  <si>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</si>
  <si>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</si>
  <si>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</si>
  <si>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</si>
  <si>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</si>
  <si>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</si>
  <si>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</si>
  <si>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</si>
  <si>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</si>
  <si>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</si>
  <si>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</si>
  <si>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</si>
  <si>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</si>
  <si>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</si>
  <si>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</si>
  <si>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</si>
  <si>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</si>
  <si>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</si>
  <si>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</si>
  <si>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</si>
  <si>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</si>
  <si>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</si>
  <si>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</si>
  <si>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</si>
  <si>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</si>
  <si>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</si>
  <si>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</si>
  <si>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</si>
  <si>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</si>
  <si>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</si>
  <si>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</si>
  <si>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</si>
  <si>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</si>
  <si>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</si>
  <si>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</si>
  <si>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</si>
  <si>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</si>
  <si>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</si>
  <si>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</si>
  <si>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</si>
  <si>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</si>
  <si>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</si>
  <si>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</si>
  <si>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</si>
  <si>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</si>
  <si>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</si>
  <si>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</si>
  <si>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</si>
  <si>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</si>
  <si>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</si>
  <si>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</si>
  <si>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</si>
  <si>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</si>
  <si>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</si>
  <si>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</si>
  <si>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</si>
  <si>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</si>
  <si>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</si>
  <si>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</si>
  <si>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</si>
  <si>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</si>
  <si>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</si>
  <si>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</si>
  <si>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</si>
  <si>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</si>
  <si>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</si>
  <si>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</si>
  <si>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</si>
  <si>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</si>
  <si>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</si>
  <si>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</si>
  <si>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</si>
  <si>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</si>
  <si>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</si>
  <si>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</si>
  <si>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</si>
  <si>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</si>
  <si>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</si>
  <si>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</si>
  <si>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</si>
  <si>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</si>
  <si>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</si>
  <si>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</si>
  <si>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</si>
  <si>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</si>
  <si>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</si>
  <si>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</si>
  <si>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</si>
  <si>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</si>
  <si>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</si>
  <si>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</si>
  <si>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</si>
  <si>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</si>
  <si>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</si>
  <si>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</si>
  <si>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</si>
  <si>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</si>
  <si>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</si>
  <si>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</si>
  <si>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</si>
  <si>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</si>
  <si>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</si>
  <si>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</si>
  <si>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</si>
  <si>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</si>
  <si>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</si>
  <si>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</si>
  <si>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</si>
  <si>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</si>
  <si>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</si>
  <si>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</si>
  <si>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</si>
  <si>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</si>
  <si>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</si>
  <si>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</si>
  <si>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</si>
  <si>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</si>
  <si>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</si>
  <si>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</si>
  <si>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</si>
  <si>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</si>
  <si>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</si>
  <si>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</si>
  <si>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</si>
  <si>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</si>
  <si>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</si>
  <si>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</si>
  <si>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</si>
  <si>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</si>
  <si>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</si>
  <si>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</si>
  <si>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</si>
  <si>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</si>
  <si>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</si>
  <si>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</si>
  <si>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</si>
  <si>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</si>
  <si>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</si>
  <si>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</si>
  <si>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</si>
  <si>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</si>
  <si>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</si>
  <si>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</si>
  <si>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</si>
  <si>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</si>
  <si>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</si>
  <si>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</si>
  <si>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</si>
  <si>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</si>
  <si>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</si>
  <si>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</si>
  <si>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</si>
  <si>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</si>
  <si>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</si>
  <si>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</si>
  <si>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</si>
  <si>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</si>
  <si>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</si>
  <si>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</si>
  <si>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</si>
  <si>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</si>
  <si>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</si>
  <si>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</si>
  <si>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</si>
  <si>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</si>
  <si>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</si>
  <si>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</si>
  <si>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</si>
  <si>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</si>
  <si>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</si>
  <si>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</si>
  <si>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</si>
  <si>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</si>
  <si>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</si>
  <si>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</si>
  <si>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</si>
  <si>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</si>
  <si>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</si>
  <si>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</si>
  <si>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</si>
  <si>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</si>
  <si>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</si>
  <si>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</si>
  <si>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</si>
  <si>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</si>
  <si>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</si>
  <si>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</si>
  <si>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</si>
  <si>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</si>
  <si>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</si>
  <si>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</si>
  <si>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</si>
  <si>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</si>
  <si>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</si>
  <si>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</si>
  <si>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</si>
  <si>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</si>
  <si>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</si>
  <si>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</si>
  <si>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</si>
  <si>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</si>
  <si>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</si>
  <si>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</si>
  <si>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</si>
  <si>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</si>
  <si>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</si>
  <si>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</si>
  <si>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</si>
  <si>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</si>
  <si>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</si>
  <si>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</si>
  <si>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</si>
  <si>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</si>
  <si>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</si>
  <si>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</si>
  <si>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</si>
  <si>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</si>
  <si>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</si>
  <si>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</si>
  <si>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</si>
  <si>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</si>
  <si>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</si>
  <si>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</si>
  <si>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</si>
  <si>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</si>
  <si>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</si>
  <si>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</si>
  <si>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</si>
  <si>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</si>
  <si>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</si>
  <si>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</si>
  <si>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</si>
  <si>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</si>
  <si>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</si>
  <si>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</si>
  <si>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</si>
  <si>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</si>
  <si>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</si>
  <si>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</si>
  <si>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</si>
  <si>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</si>
  <si>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</si>
  <si>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</si>
  <si>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</si>
  <si>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</si>
  <si>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</si>
  <si>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</si>
  <si>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</si>
  <si>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</si>
  <si>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</si>
  <si>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</si>
  <si>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</si>
  <si>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</si>
  <si>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</si>
  <si>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</si>
  <si>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</si>
  <si>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</si>
  <si>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</si>
  <si>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</si>
  <si>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</si>
  <si>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</si>
  <si>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</si>
  <si>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</si>
  <si>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</si>
  <si>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</si>
  <si>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</si>
  <si>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</si>
  <si>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</si>
  <si>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</si>
  <si>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</si>
  <si>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</si>
  <si>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</si>
  <si>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</si>
  <si>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</si>
  <si>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</si>
  <si>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</si>
  <si>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</si>
  <si>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</si>
  <si>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</si>
  <si>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</si>
  <si>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</si>
  <si>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</si>
  <si>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</si>
  <si>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</si>
  <si>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</si>
  <si>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</si>
  <si>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</si>
  <si>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</si>
  <si>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</si>
  <si>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</si>
  <si>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</si>
  <si>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</si>
  <si>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</si>
  <si>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</si>
  <si>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</si>
  <si>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</si>
  <si>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</si>
  <si>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</si>
  <si>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</si>
  <si>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</si>
  <si>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</si>
  <si>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</si>
  <si>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</si>
  <si>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</si>
  <si>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</si>
  <si>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</si>
  <si>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</si>
  <si>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</si>
  <si>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</si>
  <si>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</si>
  <si>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</si>
  <si>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</si>
  <si>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</si>
  <si>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</si>
  <si>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</si>
  <si>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</si>
  <si>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</si>
  <si>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</si>
  <si>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</si>
  <si>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</si>
  <si>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</si>
  <si>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</si>
  <si>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</si>
  <si>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</si>
  <si>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</si>
  <si>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</si>
  <si>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</si>
  <si>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</si>
  <si>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</si>
  <si>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</si>
  <si>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</si>
  <si>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</si>
  <si>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</si>
  <si>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</si>
  <si>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</si>
  <si>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</si>
  <si>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</si>
  <si>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</si>
  <si>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</si>
  <si>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</si>
  <si>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</si>
  <si>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</si>
  <si>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</si>
  <si>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</si>
  <si>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</si>
  <si>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</si>
  <si>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</si>
  <si>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</si>
  <si>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</si>
  <si>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</si>
  <si>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</si>
  <si>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</si>
  <si>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</si>
  <si>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</si>
  <si>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</si>
  <si>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</si>
  <si>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</si>
  <si>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</si>
  <si>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</si>
  <si>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</si>
  <si>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</si>
  <si>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</si>
  <si>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</si>
  <si>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</si>
  <si>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</si>
  <si>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</si>
  <si>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</si>
  <si>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</si>
  <si>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</si>
  <si>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</si>
  <si>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</si>
  <si>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</si>
  <si>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</si>
  <si>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</si>
  <si>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</si>
  <si>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</si>
  <si>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</si>
  <si>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</si>
  <si>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</si>
  <si>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</si>
  <si>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</si>
  <si>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</si>
  <si>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</si>
  <si>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</si>
  <si>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</si>
  <si>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</si>
  <si>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</si>
  <si>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</si>
  <si>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</si>
  <si>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</si>
  <si>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</si>
  <si>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</si>
  <si>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</si>
  <si>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</si>
  <si>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</si>
  <si>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</si>
  <si>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</si>
  <si>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</si>
  <si>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</si>
  <si>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</si>
  <si>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</si>
  <si>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</si>
  <si>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</si>
  <si>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</si>
  <si>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</si>
  <si>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</si>
  <si>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</si>
  <si>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</si>
  <si>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</si>
  <si>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</si>
  <si>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</si>
  <si>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</si>
  <si>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</si>
  <si>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</si>
  <si>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</si>
  <si>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</si>
  <si>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</si>
  <si>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</si>
  <si>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</si>
  <si>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</si>
  <si>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</si>
  <si>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</si>
  <si>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</si>
  <si>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</si>
  <si>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</si>
  <si>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</si>
  <si>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</si>
  <si>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</si>
  <si>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</si>
  <si>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</si>
  <si>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</si>
  <si>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</si>
  <si>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</si>
  <si>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</si>
  <si>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</si>
  <si>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</si>
  <si>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</si>
  <si>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</si>
  <si>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</si>
  <si>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</si>
  <si>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</si>
  <si>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</si>
  <si>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</si>
  <si>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</si>
  <si>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</si>
  <si>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</si>
  <si>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</si>
  <si>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</si>
  <si>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</si>
  <si>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</si>
  <si>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</si>
  <si>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</si>
  <si>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</si>
  <si>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</si>
  <si>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</si>
  <si>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</si>
  <si>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</si>
  <si>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</si>
  <si>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</si>
  <si>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</si>
  <si>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</si>
  <si>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</si>
  <si>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</si>
  <si>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</si>
  <si>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</si>
  <si>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</si>
  <si>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</si>
  <si>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</si>
  <si>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</si>
  <si>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</si>
  <si>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</si>
  <si>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</si>
  <si>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</si>
  <si>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</si>
  <si>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</si>
  <si>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</si>
  <si>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</si>
  <si>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</si>
  <si>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</si>
  <si>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</si>
  <si>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</si>
  <si>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</si>
  <si>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</si>
  <si>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</si>
  <si>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</si>
  <si>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</si>
  <si>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</si>
  <si>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</si>
  <si>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</si>
  <si>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</si>
  <si>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</si>
  <si>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</si>
  <si>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</si>
  <si>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</si>
  <si>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</si>
  <si>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</si>
  <si>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</si>
  <si>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</si>
  <si>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</si>
  <si>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</si>
  <si>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</si>
  <si>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</si>
  <si>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</si>
  <si>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</si>
  <si>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</si>
  <si>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</si>
  <si>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</si>
  <si>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</si>
  <si>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</si>
  <si>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</si>
  <si>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</si>
  <si>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</si>
  <si>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</si>
  <si>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</si>
  <si>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</si>
  <si>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</si>
  <si>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</si>
  <si>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</si>
  <si>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</si>
  <si>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</si>
  <si>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</si>
  <si>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</si>
  <si>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</si>
  <si>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</si>
  <si>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</si>
  <si>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</si>
  <si>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</si>
  <si>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</si>
  <si>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</si>
  <si>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</si>
  <si>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</si>
  <si>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</si>
  <si>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</si>
  <si>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</si>
  <si>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</si>
  <si>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</si>
  <si>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</si>
  <si>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</si>
  <si>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</si>
  <si>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</si>
  <si>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</si>
  <si>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</si>
  <si>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</si>
  <si>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</si>
  <si>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</si>
  <si>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</si>
  <si>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</si>
  <si>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</si>
  <si>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</si>
  <si>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</si>
  <si>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</si>
  <si>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</si>
  <si>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</si>
  <si>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</si>
  <si>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</si>
  <si>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</si>
  <si>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</si>
  <si>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</si>
  <si>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</si>
  <si>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</si>
  <si>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</si>
  <si>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</si>
  <si>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</si>
  <si>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</si>
  <si>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</si>
  <si>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</si>
  <si>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</si>
  <si>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</si>
  <si>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</si>
  <si>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</si>
  <si>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</si>
  <si>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</si>
  <si>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</si>
  <si>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</si>
  <si>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</si>
  <si>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</si>
  <si>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</si>
  <si>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</si>
  <si>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</si>
  <si>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</si>
  <si>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</si>
  <si>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</si>
  <si>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</si>
  <si>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</si>
  <si>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</si>
  <si>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</si>
  <si>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</si>
  <si>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</si>
  <si>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</si>
  <si>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</si>
  <si>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</si>
  <si>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</si>
  <si>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</si>
  <si>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</si>
  <si>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</si>
  <si>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</si>
  <si>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</si>
  <si>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</si>
  <si>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</si>
  <si>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</si>
  <si>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</si>
  <si>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</si>
  <si>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</si>
  <si>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</si>
  <si>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</si>
  <si>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</si>
  <si>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</si>
  <si>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</si>
  <si>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</si>
  <si>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</si>
  <si>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</si>
  <si>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</si>
  <si>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</si>
  <si>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</si>
  <si>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</si>
  <si>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</si>
  <si>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</si>
  <si>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</si>
  <si>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</si>
  <si>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</si>
  <si>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</si>
  <si>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</si>
  <si>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</si>
  <si>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</si>
  <si>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</si>
  <si>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</si>
  <si>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</si>
  <si>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</si>
  <si>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</si>
  <si>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</si>
  <si>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</si>
  <si>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</si>
  <si>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</si>
  <si>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</si>
  <si>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</si>
  <si>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</si>
  <si>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</si>
  <si>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</si>
  <si>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</si>
  <si>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</si>
  <si>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</si>
  <si>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</si>
  <si>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</si>
  <si>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</si>
  <si>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</si>
  <si>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</si>
  <si>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</si>
  <si>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</si>
  <si>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</si>
  <si>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</si>
  <si>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</si>
  <si>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</si>
  <si>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</si>
  <si>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</si>
  <si>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</si>
  <si>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</si>
  <si>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</si>
  <si>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</si>
  <si>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</si>
  <si>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</si>
  <si>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</si>
  <si>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</si>
  <si>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</si>
  <si>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</si>
  <si>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</si>
  <si>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</si>
  <si>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</si>
  <si>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</si>
  <si>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</si>
  <si>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</si>
  <si>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</si>
  <si>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</si>
  <si>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</si>
  <si>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</si>
  <si>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</si>
  <si>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</si>
  <si>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</si>
  <si>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</si>
  <si>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</si>
  <si>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</si>
  <si>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</si>
  <si>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</si>
  <si>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</si>
  <si>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</si>
  <si>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</si>
  <si>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</si>
  <si>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</si>
  <si>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</si>
  <si>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</si>
  <si>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</si>
  <si>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</si>
  <si>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</si>
  <si>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</si>
  <si>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</si>
  <si>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</si>
  <si>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</si>
  <si>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</si>
  <si>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</si>
  <si>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</si>
  <si>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</si>
  <si>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</si>
  <si>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</si>
  <si>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</si>
  <si>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</si>
  <si>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</si>
  <si>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</si>
  <si>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</si>
  <si>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</si>
  <si>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</si>
  <si>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</si>
  <si>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</si>
  <si>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</si>
  <si>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</si>
  <si>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</si>
  <si>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</si>
  <si>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</si>
  <si>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</si>
  <si>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</si>
  <si>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</si>
  <si>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</si>
  <si>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</si>
  <si>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</si>
  <si>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</si>
  <si>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</si>
  <si>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</si>
  <si>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</si>
  <si>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</si>
  <si>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</si>
  <si>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</si>
  <si>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</si>
  <si>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</si>
  <si>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</si>
  <si>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</si>
  <si>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</si>
  <si>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</si>
  <si>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</si>
  <si>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</si>
  <si>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</si>
  <si>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</si>
  <si>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</si>
  <si>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</si>
  <si>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</si>
  <si>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</si>
  <si>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</si>
  <si>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</si>
  <si>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</si>
  <si>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</si>
  <si>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</si>
  <si>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</si>
  <si>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</si>
  <si>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</si>
  <si>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</si>
  <si>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</si>
  <si>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</si>
  <si>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</si>
  <si>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</si>
  <si>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</si>
  <si>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</si>
  <si>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</si>
  <si>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</si>
  <si>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</si>
  <si>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</si>
  <si>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</si>
  <si>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</si>
  <si>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</si>
  <si>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</si>
  <si>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</si>
  <si>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</si>
  <si>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</si>
  <si>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</si>
  <si>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</si>
  <si>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</si>
  <si>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</si>
  <si>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</si>
  <si>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</si>
  <si>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</si>
  <si>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</si>
  <si>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</si>
  <si>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</si>
  <si>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</si>
  <si>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</si>
  <si>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</si>
  <si>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</si>
  <si>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</si>
  <si>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</si>
  <si>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</si>
  <si>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</si>
  <si>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</si>
  <si>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</si>
  <si>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</si>
  <si>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</si>
  <si>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</si>
  <si>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</si>
  <si>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</si>
  <si>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</si>
  <si>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</si>
  <si>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</si>
  <si>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</si>
  <si>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</si>
  <si>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</si>
  <si>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</si>
  <si>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</si>
  <si>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</si>
  <si>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</si>
  <si>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</si>
  <si>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</si>
  <si>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</si>
  <si>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</si>
  <si>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</si>
  <si>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</si>
  <si>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</si>
  <si>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</si>
  <si>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</si>
  <si>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</si>
  <si>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</si>
  <si>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</si>
  <si>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</si>
  <si>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</si>
  <si>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</si>
  <si>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</si>
  <si>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</si>
  <si>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</si>
  <si>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</si>
  <si>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</si>
  <si>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</si>
  <si>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</si>
  <si>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</si>
  <si>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</si>
  <si>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</si>
  <si>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</si>
  <si>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</si>
  <si>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</si>
  <si>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</si>
  <si>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</si>
  <si>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</si>
  <si>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</si>
  <si>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</si>
  <si>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</si>
  <si>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</si>
  <si>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</si>
  <si>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</si>
  <si>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</si>
  <si>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</si>
  <si>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</si>
  <si>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</si>
  <si>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</si>
  <si>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</si>
  <si>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</si>
  <si>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</si>
  <si>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</si>
  <si>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</si>
  <si>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</si>
  <si>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</si>
  <si>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</si>
  <si>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</si>
  <si>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</si>
  <si>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</si>
  <si>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</si>
  <si>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</si>
  <si>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</si>
  <si>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</si>
  <si>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</si>
  <si>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</si>
  <si>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</si>
  <si>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</si>
  <si>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</si>
  <si>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</si>
  <si>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</si>
  <si>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</si>
  <si>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</si>
  <si>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</si>
  <si>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</si>
  <si>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</si>
  <si>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</si>
  <si>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</si>
  <si>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</si>
  <si>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</si>
  <si>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</si>
  <si>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</si>
  <si>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</si>
  <si>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</si>
  <si>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</si>
  <si>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</si>
  <si>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</si>
  <si>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</si>
  <si>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</si>
  <si>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</si>
  <si>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</si>
  <si>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</si>
  <si>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</si>
  <si>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</si>
  <si>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</si>
  <si>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</si>
  <si>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</si>
  <si>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</si>
  <si>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</si>
  <si>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</si>
  <si>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</si>
  <si>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</si>
  <si>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</si>
  <si>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</si>
  <si>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</si>
  <si>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</si>
  <si>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</si>
  <si>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</si>
  <si>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</si>
  <si>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</si>
  <si>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</si>
  <si>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</si>
  <si>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</si>
  <si>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</si>
  <si>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</si>
  <si>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</si>
  <si>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</si>
  <si>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</si>
  <si>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</si>
  <si>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</si>
  <si>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</si>
  <si>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</si>
  <si>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</si>
  <si>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</si>
  <si>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</si>
  <si>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</si>
  <si>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</si>
  <si>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</si>
  <si>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</si>
  <si>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</si>
  <si>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</si>
  <si>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</si>
  <si>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</si>
  <si>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</si>
  <si>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</si>
  <si>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</si>
  <si>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</si>
  <si>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</si>
  <si>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</si>
  <si>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</si>
  <si>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</si>
  <si>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</si>
  <si>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</si>
  <si>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</si>
  <si>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</si>
  <si>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</si>
  <si>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</si>
  <si>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</si>
  <si>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</si>
  <si>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</si>
  <si>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</si>
  <si>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</si>
  <si>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</si>
  <si>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</si>
  <si>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</si>
  <si>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</si>
  <si>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</si>
  <si>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</si>
  <si>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</si>
  <si>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</si>
  <si>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</si>
  <si>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</si>
  <si>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</si>
  <si>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</si>
  <si>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</si>
  <si>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</si>
  <si>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</si>
  <si>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</si>
  <si>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</si>
  <si>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</si>
  <si>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</si>
  <si>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</si>
  <si>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</si>
  <si>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</si>
  <si>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</si>
  <si>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</si>
  <si>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</si>
  <si>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</si>
  <si>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</si>
  <si>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</si>
  <si>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</si>
  <si>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</si>
  <si>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</si>
  <si>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</si>
  <si>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</si>
  <si>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</si>
  <si>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</si>
  <si>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</si>
  <si>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</si>
  <si>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</si>
  <si>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</si>
  <si>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</si>
  <si>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</si>
  <si>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</si>
  <si>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</si>
  <si>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</si>
  <si>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</si>
  <si>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</si>
  <si>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</si>
  <si>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</si>
  <si>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</si>
  <si>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</si>
  <si>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</si>
  <si>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</si>
  <si>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</si>
  <si>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</si>
  <si>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</si>
  <si>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</si>
  <si>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</si>
  <si>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</si>
  <si>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</si>
  <si>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</si>
  <si>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</si>
  <si>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</si>
  <si>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</si>
  <si>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</si>
  <si>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</si>
  <si>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</si>
  <si>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</si>
  <si>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</si>
  <si>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</si>
  <si>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</si>
  <si>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</si>
  <si>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</si>
  <si>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</si>
  <si>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</si>
  <si>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</si>
  <si>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</si>
  <si>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</si>
  <si>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</si>
  <si>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</si>
  <si>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</si>
  <si>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</si>
  <si>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</si>
  <si>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</si>
  <si>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</si>
  <si>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</si>
  <si>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</si>
  <si>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</si>
  <si>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</si>
  <si>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</si>
  <si>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</si>
  <si>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</si>
  <si>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</si>
  <si>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</si>
  <si>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</si>
  <si>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</si>
  <si>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</si>
  <si>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</si>
  <si>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</si>
  <si>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</si>
  <si>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</si>
  <si>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</si>
  <si>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</si>
  <si>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</si>
  <si>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</si>
  <si>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</si>
  <si>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</si>
  <si>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</si>
  <si>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</si>
  <si>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</si>
  <si>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</si>
  <si>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</si>
  <si>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</si>
  <si>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</si>
  <si>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</si>
  <si>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</si>
  <si>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</si>
  <si>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</si>
  <si>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</si>
  <si>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</si>
  <si>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</si>
  <si>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</si>
  <si>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</si>
  <si>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</si>
  <si>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</si>
  <si>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</si>
  <si>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</si>
  <si>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</si>
  <si>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</si>
  <si>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</si>
  <si>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</si>
  <si>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</si>
  <si>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</si>
  <si>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</si>
  <si>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</si>
  <si>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</si>
  <si>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</si>
  <si>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</si>
  <si>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</si>
  <si>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</si>
  <si>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</si>
  <si>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</si>
  <si>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</si>
  <si>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</si>
  <si>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</si>
  <si>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</si>
  <si>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</si>
  <si>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</si>
  <si>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</si>
  <si>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</si>
  <si>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</si>
  <si>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</si>
  <si>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</si>
  <si>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</si>
  <si>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</si>
  <si>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</si>
  <si>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</si>
  <si>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</si>
  <si>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</si>
  <si>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</si>
  <si>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</si>
  <si>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</si>
  <si>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</si>
  <si>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</si>
  <si>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</si>
  <si>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</si>
  <si>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</si>
  <si>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</si>
  <si>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</si>
  <si>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</si>
  <si>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</si>
  <si>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</si>
  <si>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</si>
  <si>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</si>
  <si>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</si>
  <si>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</si>
  <si>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</si>
  <si>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</si>
  <si>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</si>
  <si>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</si>
  <si>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</si>
  <si>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</si>
  <si>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</si>
  <si>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</si>
  <si>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</si>
  <si>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</si>
  <si>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</si>
  <si>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</si>
  <si>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</si>
  <si>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</si>
  <si>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</si>
  <si>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</si>
  <si>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</si>
  <si>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</si>
  <si>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</si>
  <si>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</si>
  <si>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</si>
  <si>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</si>
  <si>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</si>
  <si>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</si>
  <si>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</si>
  <si>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</si>
  <si>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</si>
  <si>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</si>
  <si>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</si>
  <si>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</si>
  <si>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</si>
  <si>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</si>
  <si>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</si>
  <si>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</si>
  <si>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</si>
  <si>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</si>
  <si>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</si>
  <si>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</si>
  <si>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</si>
  <si>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</si>
  <si>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</si>
  <si>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</si>
  <si>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</si>
  <si>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</si>
  <si>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</si>
  <si>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</si>
  <si>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</si>
  <si>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</si>
  <si>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</si>
  <si>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</si>
  <si>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</si>
  <si>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</si>
  <si>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</si>
  <si>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</si>
  <si>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</si>
  <si>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</si>
  <si>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</si>
  <si>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</si>
  <si>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</si>
  <si>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</si>
  <si>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</si>
  <si>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</si>
  <si>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</si>
  <si>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</si>
  <si>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</si>
  <si>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</si>
  <si>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</si>
  <si>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</si>
  <si>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</si>
  <si>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</si>
  <si>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</si>
  <si>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</si>
  <si>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</si>
  <si>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</si>
  <si>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</si>
  <si>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</si>
  <si>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</si>
  <si>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</si>
  <si>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</si>
  <si>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</si>
  <si>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</si>
  <si>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</si>
  <si>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</si>
  <si>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</si>
  <si>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</si>
  <si>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</si>
  <si>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</si>
  <si>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</si>
  <si>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</si>
  <si>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</si>
  <si>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</si>
  <si>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</si>
  <si>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</si>
  <si>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</si>
  <si>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</si>
  <si>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</si>
  <si>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</si>
  <si>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</si>
  <si>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</si>
  <si>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</si>
  <si>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</si>
  <si>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</si>
  <si>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</si>
  <si>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</si>
  <si>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</si>
  <si>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</si>
  <si>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</si>
  <si>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</si>
  <si>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</si>
  <si>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</si>
  <si>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</si>
  <si>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</si>
  <si>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</si>
  <si>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</si>
  <si>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</si>
  <si>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</si>
  <si>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</si>
  <si>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</si>
  <si>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</si>
  <si>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</si>
  <si>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</si>
  <si>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</si>
  <si>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</si>
  <si>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</si>
  <si>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</si>
  <si>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</si>
  <si>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</si>
  <si>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</si>
  <si>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</si>
  <si>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</si>
  <si>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</si>
  <si>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</si>
  <si>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</si>
  <si>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</si>
  <si>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</si>
  <si>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</si>
  <si>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</si>
  <si>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</si>
  <si>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</si>
  <si>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</si>
  <si>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</si>
  <si>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</si>
  <si>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</si>
  <si>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</si>
  <si>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</si>
  <si>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</si>
  <si>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</si>
  <si>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</si>
  <si>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</si>
  <si>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</si>
  <si>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</si>
  <si>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</si>
  <si>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</si>
  <si>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</si>
  <si>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</si>
  <si>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</si>
  <si>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</si>
  <si>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</si>
  <si>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</si>
  <si>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</si>
  <si>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</si>
  <si>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</si>
  <si>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</si>
  <si>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</si>
  <si>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</si>
  <si>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</si>
  <si>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</si>
  <si>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</si>
  <si>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</si>
  <si>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</si>
  <si>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</si>
  <si>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</si>
  <si>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</si>
  <si>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</si>
  <si>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</si>
  <si>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</si>
  <si>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</si>
  <si>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</si>
  <si>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</si>
  <si>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</si>
  <si>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</si>
  <si>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</si>
  <si>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</si>
  <si>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</si>
  <si>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</si>
  <si>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</si>
  <si>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</si>
  <si>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</si>
  <si>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</si>
  <si>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</si>
  <si>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</si>
  <si>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</si>
  <si>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</si>
  <si>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</si>
  <si>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</si>
  <si>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</si>
  <si>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</si>
  <si>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</si>
  <si>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</si>
  <si>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</si>
  <si>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</si>
  <si>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</si>
  <si>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</si>
  <si>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</si>
  <si>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</si>
  <si>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</si>
  <si>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</si>
  <si>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</si>
  <si>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</si>
  <si>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</si>
  <si>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</si>
  <si>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</si>
  <si>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</si>
  <si>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</si>
  <si>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</si>
  <si>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</si>
  <si>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</si>
  <si>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</si>
  <si>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</si>
  <si>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</si>
  <si>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</si>
  <si>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</si>
  <si>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</si>
  <si>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</si>
  <si>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</si>
  <si>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</si>
  <si>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</si>
  <si>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</si>
  <si>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</si>
  <si>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</si>
  <si>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</si>
  <si>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</si>
  <si>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</si>
  <si>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</si>
  <si>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</si>
  <si>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</si>
  <si>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</si>
  <si>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</si>
  <si>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</si>
  <si>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</si>
  <si>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</si>
  <si>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</si>
  <si>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</si>
  <si>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</si>
  <si>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</si>
  <si>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</si>
  <si>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</si>
  <si>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</si>
  <si>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</si>
  <si>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</si>
  <si>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</si>
  <si>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</si>
  <si>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</si>
  <si>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</si>
  <si>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</si>
  <si>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</si>
  <si>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</si>
  <si>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</si>
  <si>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</si>
  <si>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</si>
  <si>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</si>
  <si>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</si>
  <si>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</si>
  <si>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</si>
  <si>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</si>
  <si>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</si>
  <si>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</si>
  <si>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</si>
  <si>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</si>
  <si>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</si>
  <si>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</si>
  <si>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</si>
  <si>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</si>
  <si>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</si>
  <si>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</si>
  <si>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</si>
  <si>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</si>
  <si>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</si>
  <si>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</si>
  <si>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</si>
  <si>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</si>
  <si>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</si>
  <si>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</si>
  <si>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</si>
  <si>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</si>
  <si>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</si>
  <si>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</si>
  <si>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</si>
  <si>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</si>
  <si>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</si>
  <si>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</si>
  <si>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</si>
  <si>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</si>
  <si>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</si>
  <si>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</si>
  <si>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</si>
  <si>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</si>
  <si>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</si>
  <si>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</si>
  <si>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</si>
  <si>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</si>
  <si>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</si>
  <si>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</si>
  <si>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</si>
  <si>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</si>
  <si>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</si>
  <si>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</si>
  <si>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</si>
  <si>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</si>
  <si>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</si>
  <si>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</si>
  <si>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</si>
  <si>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</si>
  <si>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</si>
  <si>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</si>
  <si>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</si>
  <si>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</si>
  <si>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</si>
  <si>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</si>
  <si>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</si>
  <si>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</si>
  <si>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</si>
  <si>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</si>
  <si>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</si>
  <si>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</si>
  <si>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</si>
  <si>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</si>
  <si>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</si>
  <si>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</si>
  <si>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</si>
  <si>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</si>
  <si>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</si>
  <si>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</si>
  <si>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</si>
  <si>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</si>
  <si>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</si>
  <si>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</si>
  <si>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</si>
  <si>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</si>
  <si>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</si>
  <si>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</si>
  <si>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</si>
  <si>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</si>
  <si>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</si>
  <si>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</si>
  <si>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</si>
  <si>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</si>
  <si>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</si>
  <si>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</si>
  <si>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</si>
  <si>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</si>
  <si>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</si>
  <si>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</si>
  <si>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</si>
  <si>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</si>
  <si>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</si>
  <si>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</si>
  <si>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</si>
  <si>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</si>
  <si>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</si>
  <si>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</si>
  <si>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</si>
  <si>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</si>
  <si>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</si>
  <si>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</si>
  <si>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</si>
  <si>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</si>
  <si>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</si>
  <si>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</si>
  <si>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</si>
  <si>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</si>
  <si>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</si>
  <si>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</si>
  <si>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</si>
  <si>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</si>
  <si>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</si>
  <si>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</si>
  <si>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</si>
  <si>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</si>
  <si>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</si>
  <si>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</si>
  <si>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</si>
  <si>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</si>
  <si>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</si>
  <si>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</si>
  <si>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</si>
  <si>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</si>
  <si>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</si>
  <si>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</si>
  <si>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</si>
  <si>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</si>
  <si>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</si>
  <si>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</si>
  <si>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</si>
  <si>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</si>
  <si>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</si>
  <si>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</si>
  <si>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</si>
  <si>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</si>
  <si>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</si>
  <si>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</si>
  <si>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</si>
  <si>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</si>
  <si>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</si>
  <si>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</si>
  <si>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</si>
  <si>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</si>
  <si>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</si>
  <si>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</si>
  <si>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</si>
  <si>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</si>
  <si>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</si>
  <si>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</si>
  <si>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</si>
  <si>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</si>
  <si>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</si>
  <si>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</si>
  <si>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</si>
  <si>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</si>
  <si>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</si>
  <si>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</si>
  <si>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</si>
  <si>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</si>
  <si>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</si>
  <si>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</si>
  <si>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</si>
  <si>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</si>
  <si>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</si>
  <si>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</si>
  <si>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</si>
  <si>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</si>
  <si>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</si>
  <si>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</si>
  <si>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</si>
  <si>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</si>
  <si>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</si>
  <si>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</si>
  <si>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</si>
  <si>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</si>
  <si>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</si>
  <si>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</si>
  <si>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</si>
  <si>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</si>
  <si>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</si>
  <si>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</si>
  <si>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</si>
  <si>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</si>
  <si>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</si>
  <si>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</si>
  <si>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</si>
  <si>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</si>
  <si>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</si>
  <si>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</si>
  <si>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</si>
  <si>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</si>
  <si>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</si>
  <si>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</si>
  <si>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</si>
  <si>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</si>
  <si>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</si>
  <si>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</si>
  <si>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</si>
  <si>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</si>
  <si>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</si>
  <si>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</si>
  <si>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</si>
  <si>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</si>
  <si>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</si>
  <si>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</si>
  <si>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</si>
  <si>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</si>
  <si>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</si>
  <si>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</si>
  <si>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</si>
  <si>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</si>
  <si>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</si>
  <si>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</si>
  <si>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</si>
  <si>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</si>
  <si>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</si>
  <si>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</si>
  <si>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</si>
  <si>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</si>
  <si>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</si>
  <si>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</si>
  <si>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</si>
  <si>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</si>
  <si>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</si>
  <si>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</si>
  <si>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</si>
  <si>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</si>
  <si>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</si>
  <si>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</si>
  <si>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</si>
  <si>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</si>
  <si>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</si>
  <si>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</si>
  <si>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</si>
  <si>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</si>
  <si>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</si>
  <si>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</si>
  <si>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</si>
  <si>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</si>
  <si>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</si>
  <si>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</si>
  <si>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</si>
  <si>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</si>
  <si>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</si>
  <si>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</si>
  <si>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</si>
  <si>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</si>
  <si>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</si>
  <si>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</si>
  <si>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</si>
  <si>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</si>
  <si>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</si>
  <si>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</si>
  <si>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</si>
  <si>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</si>
  <si>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</si>
  <si>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</si>
  <si>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</si>
  <si>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</si>
  <si>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</si>
  <si>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</si>
  <si>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</si>
  <si>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</si>
  <si>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</si>
  <si>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</si>
  <si>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</si>
  <si>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</si>
  <si>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</si>
  <si>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</si>
  <si>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</si>
  <si>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</si>
  <si>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</si>
  <si>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</si>
  <si>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</si>
  <si>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</si>
  <si>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</si>
  <si>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</si>
  <si>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</si>
  <si>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</si>
  <si>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</si>
  <si>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</si>
  <si>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</si>
  <si>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</si>
  <si>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</si>
  <si>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</si>
  <si>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</si>
  <si>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</si>
  <si>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</si>
  <si>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</si>
  <si>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</si>
  <si>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</si>
  <si>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</si>
  <si>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</si>
  <si>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</si>
  <si>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</si>
  <si>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</si>
  <si>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</si>
  <si>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</si>
  <si>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</si>
  <si>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</si>
  <si>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</si>
  <si>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</si>
  <si>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</si>
  <si>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</si>
  <si>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</si>
  <si>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</si>
  <si>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</si>
  <si>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</si>
  <si>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</si>
  <si>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</si>
  <si>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</si>
  <si>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</si>
  <si>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</si>
  <si>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</si>
  <si>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</si>
  <si>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</si>
  <si>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</si>
  <si>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</si>
  <si>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</si>
  <si>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</si>
  <si>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</si>
  <si>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</si>
  <si>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</si>
  <si>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</si>
  <si>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</si>
  <si>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</si>
  <si>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</si>
  <si>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</si>
  <si>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</si>
  <si>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</si>
  <si>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</si>
  <si>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</si>
  <si>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</si>
  <si>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</si>
  <si>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</si>
  <si>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</si>
  <si>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</si>
  <si>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</si>
  <si>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</si>
  <si>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</si>
  <si>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</si>
  <si>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</si>
  <si>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</si>
  <si>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</si>
  <si>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</si>
  <si>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</si>
  <si>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</si>
  <si>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</si>
  <si>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</si>
  <si>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</si>
  <si>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</si>
  <si>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</si>
  <si>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</si>
  <si>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</si>
  <si>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</si>
  <si>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</si>
  <si>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</si>
  <si>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</si>
  <si>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</si>
  <si>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</si>
  <si>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</si>
  <si>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</si>
  <si>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</si>
  <si>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</si>
  <si>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</si>
  <si>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</si>
  <si>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</si>
  <si>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</si>
  <si>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</si>
  <si>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</si>
  <si>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</si>
  <si>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</si>
  <si>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</si>
  <si>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</si>
  <si>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</si>
  <si>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</si>
  <si>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</si>
  <si>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</si>
  <si>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</si>
  <si>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</si>
  <si>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</si>
  <si>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</si>
  <si>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</si>
  <si>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</si>
  <si>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</si>
  <si>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</si>
  <si>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</si>
  <si>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</si>
  <si>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</si>
  <si>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</si>
  <si>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</si>
  <si>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</si>
  <si>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</si>
  <si>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</si>
  <si>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</si>
  <si>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</si>
  <si>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</si>
  <si>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</si>
  <si>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</si>
  <si>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</si>
  <si>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</si>
  <si>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</si>
  <si>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</si>
  <si>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</si>
  <si>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</si>
  <si>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</si>
  <si>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</si>
  <si>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</si>
  <si>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</si>
  <si>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</si>
  <si>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</si>
  <si>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</si>
  <si>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</si>
  <si>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</si>
  <si>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</si>
  <si>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</si>
  <si>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</si>
  <si>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</si>
  <si>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</si>
  <si>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</si>
  <si>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</si>
  <si>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</si>
  <si>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</si>
  <si>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</si>
  <si>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</si>
  <si>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</si>
  <si>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</si>
  <si>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</si>
  <si>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</si>
  <si>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</si>
  <si>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</si>
  <si>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</si>
  <si>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</si>
  <si>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</si>
  <si>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</si>
  <si>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</si>
  <si>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</si>
  <si>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</si>
  <si>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</si>
  <si>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</si>
  <si>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</si>
  <si>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</si>
  <si>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</si>
  <si>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</si>
  <si>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</si>
  <si>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</si>
  <si>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</si>
  <si>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</si>
  <si>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</si>
  <si>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</si>
  <si>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</si>
  <si>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</si>
  <si>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</si>
  <si>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</si>
  <si>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</si>
  <si>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</si>
  <si>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</si>
  <si>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</si>
  <si>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</si>
  <si>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</si>
  <si>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</si>
  <si>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</si>
  <si>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</si>
  <si>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</si>
  <si>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</si>
  <si>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</si>
  <si>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</si>
  <si>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</si>
  <si>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</si>
  <si>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</si>
  <si>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</si>
  <si>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</si>
  <si>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</si>
  <si>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</si>
  <si>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</si>
  <si>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</si>
  <si>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</si>
  <si>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</si>
  <si>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</si>
  <si>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</si>
  <si>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</si>
  <si>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</si>
  <si>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</si>
  <si>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</si>
  <si>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</si>
  <si>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</si>
  <si>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</si>
  <si>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</si>
  <si>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</si>
  <si>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</si>
  <si>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</si>
  <si>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</si>
  <si>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</si>
  <si>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</si>
  <si>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</si>
  <si>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</si>
  <si>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</si>
  <si>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</si>
  <si>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</si>
  <si>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</si>
  <si>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</si>
  <si>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</si>
  <si>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</si>
  <si>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</si>
  <si>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</si>
  <si>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</si>
  <si>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</si>
  <si>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</si>
  <si>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</si>
  <si>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</si>
  <si>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</si>
  <si>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</si>
  <si>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</si>
  <si>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</si>
  <si>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</si>
  <si>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</si>
  <si>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</si>
  <si>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</si>
  <si>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</si>
  <si>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</si>
  <si>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</si>
  <si>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</si>
  <si>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</si>
  <si>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</si>
  <si>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</si>
  <si>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</si>
  <si>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</si>
  <si>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</si>
  <si>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</si>
  <si>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</si>
  <si>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</si>
  <si>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</si>
  <si>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</si>
  <si>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</si>
  <si>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</si>
  <si>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</si>
  <si>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</si>
  <si>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</si>
  <si>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</si>
  <si>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</si>
  <si>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</si>
  <si>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</si>
  <si>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</si>
  <si>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</si>
  <si>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</si>
  <si>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</si>
  <si>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</si>
  <si>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</si>
  <si>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</si>
  <si>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</si>
  <si>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</si>
  <si>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</si>
  <si>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</si>
  <si>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</si>
  <si>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</si>
  <si>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</si>
  <si>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</si>
  <si>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</si>
  <si>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</si>
  <si>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</si>
  <si>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</si>
  <si>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</si>
  <si>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</si>
  <si>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</si>
  <si>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</si>
  <si>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</si>
  <si>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</si>
  <si>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</si>
  <si>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</si>
  <si>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</si>
  <si>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</si>
  <si>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</si>
  <si>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</si>
  <si>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</si>
  <si>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</si>
  <si>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</si>
  <si>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</si>
  <si>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</si>
  <si>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</si>
  <si>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</si>
  <si>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</si>
  <si>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</si>
  <si>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</si>
  <si>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</si>
  <si>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</si>
  <si>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</si>
  <si>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</si>
  <si>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</si>
  <si>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</si>
  <si>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</si>
  <si>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</si>
  <si>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</si>
  <si>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</si>
  <si>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</si>
  <si>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</si>
  <si>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</si>
  <si>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</si>
  <si>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</si>
  <si>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</si>
  <si>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</si>
  <si>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</si>
  <si>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</si>
  <si>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</si>
  <si>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</si>
  <si>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</si>
  <si>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</si>
  <si>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</si>
  <si>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</si>
  <si>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</si>
  <si>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</si>
  <si>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</si>
  <si>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</si>
  <si>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</si>
  <si>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</si>
  <si>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</si>
  <si>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</si>
  <si>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</si>
  <si>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</si>
  <si>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</si>
  <si>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</si>
  <si>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</si>
  <si>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</si>
  <si>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</si>
  <si>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</si>
  <si>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</si>
  <si>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</si>
  <si>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</si>
  <si>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</si>
  <si>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</si>
  <si>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</si>
  <si>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</si>
  <si>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</si>
  <si>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</si>
  <si>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</si>
  <si>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</si>
  <si>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</si>
  <si>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</si>
  <si>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</si>
  <si>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</si>
  <si>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</si>
  <si>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</si>
  <si>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</si>
  <si>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</si>
  <si>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</si>
  <si>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</si>
  <si>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</si>
  <si>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</si>
  <si>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</si>
  <si>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</si>
  <si>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</si>
  <si>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</si>
  <si>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</si>
  <si>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</si>
  <si>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</si>
  <si>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</si>
  <si>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</si>
  <si>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</si>
  <si>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</si>
  <si>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</si>
  <si>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</si>
  <si>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</si>
  <si>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</si>
  <si>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</si>
  <si>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</si>
  <si>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</si>
  <si>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</si>
  <si>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</si>
  <si>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</si>
  <si>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</si>
  <si>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</si>
  <si>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</si>
  <si>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</si>
  <si>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</si>
  <si>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</si>
  <si>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</si>
  <si>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</si>
  <si>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</si>
  <si>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</si>
  <si>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</si>
  <si>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</si>
  <si>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</si>
  <si>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</si>
  <si>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</si>
  <si>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</si>
  <si>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</si>
  <si>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</si>
  <si>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</si>
  <si>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</si>
  <si>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</si>
  <si>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</si>
  <si>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</si>
  <si>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</si>
  <si>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</si>
  <si>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</si>
  <si>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</si>
  <si>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</si>
  <si>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</si>
  <si>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</si>
  <si>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</si>
  <si>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</si>
  <si>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</si>
  <si>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</si>
  <si>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</si>
  <si>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</si>
  <si>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</si>
  <si>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</si>
  <si>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</si>
  <si>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</si>
  <si>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</si>
  <si>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</si>
  <si>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</si>
  <si>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</si>
  <si>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</si>
  <si>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</si>
  <si>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</si>
  <si>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</si>
  <si>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</si>
  <si>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</si>
  <si>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</si>
  <si>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</si>
  <si>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</si>
  <si>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</si>
  <si>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</si>
  <si>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</si>
  <si>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</si>
  <si>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</si>
  <si>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</si>
  <si>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</si>
  <si>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</si>
  <si>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</si>
  <si>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</si>
  <si>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</si>
  <si>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</si>
  <si>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</si>
  <si>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</si>
  <si>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</si>
  <si>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</si>
  <si>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</si>
  <si>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</si>
  <si>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</si>
  <si>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</si>
  <si>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</si>
  <si>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</si>
  <si>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</si>
  <si>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</si>
  <si>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</si>
  <si>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</si>
  <si>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</si>
  <si>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</si>
  <si>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</si>
  <si>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</si>
  <si>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</si>
  <si>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</si>
  <si>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</si>
  <si>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</si>
  <si>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</si>
  <si>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</si>
  <si>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</si>
  <si>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</si>
  <si>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</si>
  <si>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</si>
  <si>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</si>
  <si>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</si>
  <si>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</si>
  <si>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</si>
  <si>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</si>
  <si>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</si>
  <si>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</si>
  <si>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</si>
  <si>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</si>
  <si>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</si>
  <si>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</si>
  <si>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</si>
  <si>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</si>
  <si>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</si>
  <si>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</si>
  <si>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</si>
  <si>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</si>
  <si>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</si>
  <si>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</si>
  <si>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</si>
  <si>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</si>
  <si>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</si>
  <si>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</si>
  <si>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</si>
  <si>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</si>
  <si>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</si>
  <si>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</si>
  <si>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</si>
  <si>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</si>
  <si>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</si>
  <si>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</si>
  <si>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</si>
  <si>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</si>
  <si>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</si>
  <si>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</si>
  <si>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</si>
  <si>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</si>
  <si>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</si>
  <si>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</si>
  <si>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</si>
  <si>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</si>
  <si>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</si>
  <si>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</si>
  <si>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</si>
  <si>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</si>
  <si>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</si>
  <si>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</si>
  <si>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</si>
  <si>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</si>
  <si>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</si>
  <si>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</si>
  <si>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</si>
  <si>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</si>
  <si>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</si>
  <si>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</si>
  <si>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</si>
  <si>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</si>
  <si>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</si>
  <si>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</si>
  <si>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</si>
  <si>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</si>
  <si>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</si>
  <si>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</si>
  <si>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</si>
  <si>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</si>
  <si>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</si>
  <si>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</si>
  <si>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</si>
  <si>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</si>
  <si>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</si>
  <si>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</si>
  <si>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</si>
  <si>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</si>
  <si>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</si>
  <si>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</si>
  <si>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</si>
  <si>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</si>
  <si>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</si>
  <si>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</si>
  <si>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</si>
  <si>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</si>
  <si>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</si>
  <si>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</si>
  <si>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</si>
  <si>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</si>
  <si>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</si>
  <si>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</si>
  <si>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</si>
  <si>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</si>
  <si>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</si>
  <si>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</si>
  <si>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</si>
  <si>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</si>
  <si>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</si>
  <si>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</si>
  <si>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</si>
  <si>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</si>
  <si>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</si>
  <si>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</si>
  <si>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</si>
  <si>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</si>
  <si>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</si>
  <si>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</si>
  <si>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</si>
  <si>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</si>
  <si>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</si>
  <si>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</si>
  <si>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</si>
  <si>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</si>
  <si>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</si>
  <si>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</si>
  <si>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</si>
  <si>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</si>
  <si>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</si>
  <si>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</si>
  <si>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</si>
  <si>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</si>
  <si>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</si>
  <si>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</si>
  <si>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</si>
  <si>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</si>
  <si>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</si>
  <si>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</si>
  <si>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</si>
  <si>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</si>
  <si>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</si>
  <si>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</si>
  <si>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</si>
  <si>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</si>
  <si>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</si>
  <si>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</si>
  <si>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</si>
  <si>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</si>
  <si>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</si>
  <si>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</si>
  <si>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</si>
  <si>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</si>
  <si>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</si>
  <si>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</si>
  <si>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</si>
  <si>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</si>
  <si>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</si>
  <si>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</si>
  <si>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</si>
  <si>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</si>
  <si>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</si>
  <si>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</si>
  <si>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</si>
  <si>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</si>
  <si>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</si>
  <si>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</si>
  <si>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</si>
  <si>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</si>
  <si>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</si>
  <si>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</si>
  <si>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</si>
  <si>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</si>
  <si>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</si>
  <si>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</si>
  <si>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</si>
  <si>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</si>
  <si>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</si>
  <si>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</si>
  <si>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</si>
  <si>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</si>
  <si>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</si>
  <si>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</si>
  <si>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</si>
  <si>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</si>
  <si>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</si>
  <si>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</si>
  <si>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</si>
  <si>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</si>
  <si>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</si>
  <si>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</si>
  <si>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</si>
  <si>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</si>
  <si>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</si>
  <si>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</si>
  <si>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</si>
  <si>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</si>
  <si>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</si>
  <si>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</si>
  <si>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</si>
  <si>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</si>
  <si>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</si>
  <si>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</si>
  <si>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</si>
  <si>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</si>
  <si>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</si>
  <si>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</si>
  <si>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</si>
  <si>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</si>
  <si>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</si>
  <si>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</si>
  <si>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</si>
  <si>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</si>
  <si>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</si>
  <si>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</si>
  <si>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</si>
  <si>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</si>
  <si>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</si>
  <si>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</si>
  <si>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</si>
  <si>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</si>
  <si>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</si>
  <si>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</si>
  <si>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</si>
  <si>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</si>
  <si>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</si>
  <si>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</si>
  <si>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</si>
  <si>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</si>
  <si>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</si>
  <si>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</si>
  <si>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</si>
  <si>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</si>
  <si>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</si>
  <si>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</si>
  <si>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</si>
  <si>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</si>
  <si>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</si>
  <si>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</si>
  <si>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</si>
  <si>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</si>
  <si>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</si>
  <si>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</si>
  <si>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</si>
  <si>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</si>
  <si>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</si>
  <si>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</si>
  <si>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</si>
  <si>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</si>
  <si>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</si>
  <si>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</si>
  <si>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</si>
  <si>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</si>
  <si>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</si>
  <si>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</si>
  <si>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</si>
  <si>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</si>
  <si>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</si>
  <si>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</si>
  <si>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</si>
  <si>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</si>
  <si>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</si>
  <si>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</si>
  <si>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</si>
  <si>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</si>
  <si>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</si>
  <si>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</si>
  <si>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</si>
  <si>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</si>
  <si>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</si>
  <si>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</si>
  <si>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</si>
  <si>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</si>
  <si>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</si>
  <si>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</si>
  <si>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</si>
  <si>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</si>
  <si>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</si>
  <si>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</si>
  <si>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</si>
  <si>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</si>
  <si>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</si>
  <si>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</si>
  <si>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</si>
  <si>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</si>
  <si>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</si>
  <si>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</si>
  <si>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</si>
  <si>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</si>
  <si>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</si>
  <si>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</si>
  <si>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</si>
  <si>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</si>
  <si>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</si>
  <si>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</si>
  <si>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</si>
  <si>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</si>
  <si>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</si>
  <si>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</si>
  <si>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</si>
  <si>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</si>
  <si>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</si>
  <si>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</si>
  <si>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</si>
  <si>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</si>
  <si>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</si>
  <si>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</si>
  <si>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</si>
  <si>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</si>
  <si>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</si>
  <si>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</si>
  <si>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</si>
  <si>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</si>
  <si>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</si>
  <si>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</si>
  <si>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</si>
  <si>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</si>
  <si>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</si>
  <si>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</si>
  <si>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</si>
  <si>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</si>
  <si>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</si>
  <si>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</si>
  <si>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</si>
  <si>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</si>
  <si>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</si>
  <si>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</si>
  <si>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</si>
  <si>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</si>
  <si>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</si>
  <si>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</si>
  <si>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</si>
  <si>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</si>
  <si>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</si>
  <si>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</si>
  <si>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</si>
  <si>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</si>
  <si>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</si>
  <si>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</si>
  <si>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</si>
  <si>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</si>
  <si>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</si>
  <si>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</si>
  <si>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</si>
  <si>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</si>
  <si>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</si>
  <si>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</si>
  <si>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</si>
  <si>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</si>
  <si>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</si>
  <si>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</si>
  <si>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</si>
  <si>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</si>
  <si>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</si>
  <si>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</si>
  <si>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</si>
  <si>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</si>
  <si>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</si>
  <si>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</si>
  <si>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</si>
  <si>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</si>
  <si>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</si>
  <si>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</si>
  <si>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</si>
  <si>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</si>
  <si>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</si>
  <si>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</si>
  <si>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</si>
  <si>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</si>
  <si>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</si>
  <si>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</si>
  <si>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</si>
  <si>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</si>
  <si>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</si>
  <si>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</si>
  <si>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</si>
  <si>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</si>
  <si>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</si>
  <si>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</si>
  <si>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</si>
  <si>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</si>
  <si>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</si>
  <si>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</si>
  <si>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</si>
  <si>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</si>
  <si>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</si>
  <si>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</si>
  <si>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</si>
  <si>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</si>
  <si>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</si>
  <si>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</si>
  <si>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</si>
  <si>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</si>
  <si>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</si>
  <si>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</si>
  <si>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</si>
  <si>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</si>
  <si>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</si>
  <si>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</si>
  <si>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</si>
  <si>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</si>
  <si>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</si>
  <si>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</si>
  <si>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</si>
  <si>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</si>
  <si>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</si>
  <si>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</si>
  <si>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</si>
  <si>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</si>
  <si>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</si>
  <si>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</si>
  <si>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</si>
  <si>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</si>
  <si>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</si>
  <si>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</si>
  <si>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</si>
  <si>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</si>
  <si>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</si>
  <si>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</si>
  <si>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</si>
  <si>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</si>
  <si>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</si>
  <si>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</si>
  <si>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</si>
  <si>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</si>
  <si>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</si>
  <si>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</si>
  <si>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</si>
  <si>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</si>
  <si>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</si>
  <si>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</si>
  <si>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</si>
  <si>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</si>
  <si>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</si>
  <si>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</si>
  <si>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</si>
  <si>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</si>
  <si>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</si>
  <si>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</si>
  <si>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</si>
  <si>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</si>
  <si>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</si>
  <si>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</si>
  <si>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</si>
  <si>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</si>
  <si>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</si>
  <si>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</si>
  <si>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</si>
  <si>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</si>
  <si>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</si>
  <si>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</si>
  <si>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</si>
  <si>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</si>
  <si>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</si>
  <si>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</si>
  <si>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</si>
  <si>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</si>
  <si>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</si>
  <si>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</si>
  <si>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</si>
  <si>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</si>
  <si>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</si>
  <si>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</si>
  <si>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</si>
  <si>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</si>
  <si>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</si>
  <si>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</si>
  <si>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</si>
  <si>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</si>
  <si>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</si>
  <si>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</si>
  <si>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</si>
  <si>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</si>
  <si>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</si>
  <si>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</si>
  <si>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</si>
  <si>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</si>
  <si>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</si>
  <si>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</si>
  <si>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</si>
  <si>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</si>
  <si>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</si>
  <si>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</si>
  <si>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</si>
  <si>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</si>
  <si>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</si>
  <si>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</si>
  <si>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</si>
  <si>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</si>
  <si>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</si>
  <si>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</si>
  <si>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</si>
  <si>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</si>
  <si>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</si>
  <si>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</si>
  <si>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</si>
  <si>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</si>
  <si>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</si>
  <si>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</si>
  <si>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</si>
  <si>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</si>
  <si>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</si>
  <si>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</si>
  <si>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</si>
  <si>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</si>
  <si>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</si>
  <si>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</si>
  <si>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</si>
  <si>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</si>
  <si>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</si>
  <si>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</si>
  <si>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</si>
  <si>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</si>
  <si>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</si>
  <si>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</si>
  <si>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</si>
  <si>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</si>
  <si>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</si>
  <si>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</si>
  <si>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</si>
  <si>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</si>
  <si>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</si>
  <si>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</si>
  <si>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</si>
  <si>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</si>
  <si>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</si>
  <si>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</si>
  <si>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</si>
  <si>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</si>
  <si>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</si>
  <si>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</si>
  <si>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</si>
  <si>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</si>
  <si>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</si>
  <si>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</si>
  <si>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</si>
  <si>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</si>
  <si>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</si>
  <si>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</si>
  <si>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</si>
  <si>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</si>
  <si>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</si>
  <si>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</si>
  <si>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</si>
  <si>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</si>
  <si>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</si>
  <si>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</si>
  <si>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</si>
  <si>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</si>
  <si>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</si>
  <si>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</si>
  <si>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</si>
  <si>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</si>
  <si>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</si>
  <si>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</si>
  <si>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</si>
  <si>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</si>
  <si>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</si>
  <si>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</si>
  <si>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</si>
  <si>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</si>
  <si>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</si>
  <si>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</si>
  <si>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</si>
  <si>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</si>
  <si>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</si>
  <si>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</si>
  <si>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</si>
  <si>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</si>
  <si>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</si>
  <si>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</si>
  <si>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</si>
  <si>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</si>
  <si>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</si>
  <si>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</si>
  <si>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</si>
  <si>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</si>
  <si>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</si>
  <si>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</si>
  <si>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</si>
  <si>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</si>
  <si>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</si>
  <si>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</si>
  <si>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</si>
  <si>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</si>
  <si>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</si>
  <si>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</si>
  <si>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</si>
  <si>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</si>
  <si>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</si>
  <si>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</si>
  <si>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</si>
  <si>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</si>
  <si>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</si>
  <si>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</si>
  <si>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</si>
  <si>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</si>
  <si>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</si>
  <si>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</si>
  <si>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</si>
  <si>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</si>
  <si>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</si>
  <si>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</si>
  <si>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</si>
  <si>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</si>
  <si>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</si>
  <si>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</si>
  <si>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</si>
  <si>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</si>
  <si>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</si>
  <si>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</si>
  <si>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</si>
  <si>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</si>
  <si>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</si>
  <si>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</si>
  <si>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</si>
  <si>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</si>
  <si>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</si>
  <si>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</si>
  <si>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</si>
  <si>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</si>
  <si>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</si>
  <si>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</si>
  <si>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</si>
  <si>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</si>
  <si>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</si>
  <si>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</si>
  <si>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</si>
  <si>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</si>
  <si>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</si>
  <si>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</si>
  <si>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</si>
  <si>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</si>
  <si>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</si>
  <si>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</si>
  <si>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</si>
  <si>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</si>
  <si>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</si>
  <si>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</si>
  <si>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</si>
  <si>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</si>
  <si>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</si>
  <si>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</si>
  <si>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</si>
  <si>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</si>
  <si>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</si>
  <si>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</si>
  <si>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</si>
  <si>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</si>
  <si>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</si>
  <si>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</si>
  <si>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</si>
  <si>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</si>
  <si>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</si>
  <si>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</si>
  <si>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</si>
  <si>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</si>
  <si>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</si>
  <si>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</si>
  <si>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</si>
  <si>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</si>
  <si>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</si>
  <si>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</si>
  <si>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</si>
  <si>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</si>
  <si>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</si>
  <si>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</si>
  <si>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</si>
  <si>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</si>
  <si>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</si>
  <si>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</si>
  <si>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</si>
  <si>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</si>
  <si>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</si>
  <si>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</si>
  <si>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</si>
  <si>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</si>
  <si>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</si>
  <si>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</si>
  <si>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</si>
  <si>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</si>
  <si>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</si>
  <si>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</si>
  <si>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</si>
  <si>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</si>
  <si>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</si>
  <si>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</si>
  <si>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</si>
  <si>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</si>
  <si>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</si>
  <si>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</si>
  <si>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</si>
  <si>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</si>
  <si>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</si>
  <si>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</si>
  <si>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</si>
  <si>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</si>
  <si>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</si>
  <si>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</si>
  <si>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</si>
  <si>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</si>
  <si>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</si>
  <si>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</si>
  <si>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</si>
  <si>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</si>
  <si>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</si>
  <si>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</si>
  <si>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</si>
  <si>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</si>
  <si>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</si>
  <si>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</si>
  <si>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</si>
  <si>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</si>
  <si>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</si>
  <si>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</si>
  <si>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</si>
  <si>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</si>
  <si>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</si>
  <si>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</si>
  <si>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</si>
  <si>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</si>
  <si>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</si>
  <si>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</si>
  <si>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</si>
  <si>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</si>
  <si>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</si>
  <si>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</si>
  <si>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</si>
  <si>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</si>
  <si>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</si>
  <si>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</si>
  <si>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</si>
  <si>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</si>
  <si>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</si>
  <si>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</si>
  <si>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</si>
  <si>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</si>
  <si>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</si>
  <si>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</si>
  <si>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</si>
  <si>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</si>
  <si>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</si>
  <si>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</si>
  <si>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</si>
  <si>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</si>
  <si>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</si>
  <si>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</si>
  <si>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</si>
  <si>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</si>
  <si>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</si>
  <si>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</si>
  <si>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</si>
  <si>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</si>
  <si>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</si>
  <si>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</si>
  <si>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</si>
  <si>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</si>
  <si>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</si>
  <si>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</si>
  <si>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</si>
  <si>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</si>
  <si>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</si>
  <si>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</si>
  <si>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</si>
  <si>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</si>
  <si>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</si>
  <si>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</si>
  <si>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</si>
  <si>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</si>
  <si>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</si>
  <si>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</si>
  <si>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</si>
  <si>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</si>
  <si>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</si>
  <si>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</si>
  <si>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</si>
  <si>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</si>
  <si>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</si>
  <si>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</si>
  <si>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</si>
  <si>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</si>
  <si>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</si>
  <si>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</si>
  <si>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</si>
  <si>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</si>
  <si>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</si>
  <si>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</si>
  <si>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</si>
  <si>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</si>
  <si>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</si>
  <si>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</si>
  <si>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</si>
  <si>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</si>
  <si>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</si>
  <si>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</si>
  <si>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</si>
  <si>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</si>
  <si>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</si>
  <si>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</si>
  <si>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</si>
  <si>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</si>
  <si>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</si>
  <si>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</si>
  <si>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</si>
  <si>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</si>
  <si>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</si>
  <si>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</si>
  <si>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</si>
  <si>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</si>
  <si>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</si>
  <si>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</si>
  <si>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</si>
  <si>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</si>
  <si>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</si>
  <si>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</si>
  <si>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</si>
  <si>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</si>
  <si>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</si>
  <si>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</si>
  <si>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</si>
  <si>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</si>
  <si>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</si>
  <si>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</si>
  <si>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</si>
  <si>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</si>
  <si>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</si>
  <si>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</si>
  <si>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</si>
  <si>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</si>
  <si>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</si>
  <si>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</si>
  <si>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</si>
  <si>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</si>
  <si>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</si>
  <si>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</si>
  <si>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</si>
  <si>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</si>
  <si>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</si>
  <si>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</si>
  <si>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</si>
  <si>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</si>
  <si>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</si>
  <si>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</si>
  <si>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</si>
  <si>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</si>
  <si>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</si>
  <si>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</si>
  <si>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</si>
  <si>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</si>
  <si>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</si>
  <si>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</si>
  <si>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</si>
  <si>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</si>
  <si>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</si>
  <si>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</si>
  <si>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</si>
  <si>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</si>
  <si>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</si>
  <si>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</si>
  <si>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</si>
  <si>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</si>
  <si>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</si>
  <si>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</si>
  <si>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</si>
  <si>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</si>
  <si>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</si>
  <si>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</si>
  <si>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</si>
  <si>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</si>
  <si>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</si>
  <si>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</si>
  <si>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</si>
  <si>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</si>
  <si>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</si>
  <si>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</si>
  <si>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</si>
  <si>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</si>
  <si>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</si>
  <si>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</si>
  <si>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</si>
  <si>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</si>
  <si>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</si>
  <si>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</si>
  <si>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</si>
  <si>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</si>
  <si>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</si>
  <si>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</si>
  <si>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</si>
  <si>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</si>
  <si>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</si>
  <si>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</si>
  <si>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</si>
  <si>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</si>
  <si>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</si>
  <si>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</si>
  <si>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</si>
  <si>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</si>
  <si>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</si>
  <si>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</si>
  <si>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</si>
  <si>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</si>
  <si>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</si>
  <si>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</si>
  <si>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</si>
  <si>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</si>
  <si>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</si>
  <si>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</si>
  <si>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</si>
  <si>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</si>
  <si>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</si>
  <si>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</si>
  <si>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</si>
  <si>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</si>
  <si>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</si>
  <si>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</si>
  <si>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</si>
  <si>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</si>
  <si>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</si>
  <si>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</si>
  <si>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</si>
  <si>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</si>
  <si>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</si>
  <si>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</si>
  <si>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</si>
  <si>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</si>
  <si>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</si>
  <si>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</si>
  <si>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</si>
  <si>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</si>
  <si>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</si>
  <si>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</si>
  <si>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</si>
  <si>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</si>
  <si>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</si>
  <si>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</si>
  <si>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</si>
  <si>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</si>
  <si>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</si>
  <si>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</si>
  <si>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</si>
  <si>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</si>
  <si>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</si>
  <si>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</si>
  <si>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</si>
  <si>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</si>
  <si>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</si>
  <si>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</si>
  <si>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</si>
  <si>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</si>
  <si>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</si>
  <si>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</si>
  <si>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</si>
  <si>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</si>
  <si>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</si>
  <si>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</si>
  <si>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</si>
  <si>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</si>
  <si>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</si>
  <si>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</si>
  <si>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</si>
  <si>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</si>
  <si>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</si>
  <si>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</si>
  <si>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</si>
  <si>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</si>
  <si>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</si>
  <si>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</si>
  <si>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</si>
  <si>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</si>
  <si>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</si>
  <si>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</si>
  <si>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</si>
  <si>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</si>
  <si>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</si>
  <si>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</si>
  <si>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</si>
  <si>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</si>
  <si>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</si>
  <si>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</si>
  <si>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</si>
  <si>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</si>
  <si>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</si>
  <si>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</si>
  <si>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</si>
  <si>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</si>
  <si>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</si>
  <si>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</si>
  <si>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</si>
  <si>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</si>
  <si>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</si>
  <si>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</si>
  <si>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</si>
  <si>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</si>
  <si>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</si>
  <si>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</si>
  <si>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</si>
  <si>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</si>
  <si>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</si>
  <si>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</si>
  <si>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</si>
  <si>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</si>
  <si>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</si>
  <si>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</si>
  <si>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</si>
  <si>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</si>
  <si>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</si>
  <si>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</si>
  <si>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</si>
  <si>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</si>
  <si>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</si>
  <si>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</si>
  <si>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</si>
  <si>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</si>
  <si>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</si>
  <si>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</si>
  <si>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</si>
  <si>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</si>
  <si>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</si>
  <si>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</si>
  <si>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</si>
  <si>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</si>
  <si>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</si>
  <si>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</si>
  <si>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</si>
  <si>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</si>
  <si>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</si>
  <si>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</si>
  <si>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</si>
  <si>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</si>
  <si>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</si>
  <si>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</si>
  <si>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</si>
  <si>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</si>
  <si>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</si>
  <si>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</si>
  <si>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</si>
  <si>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</si>
  <si>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</si>
  <si>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</si>
  <si>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</si>
  <si>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</si>
  <si>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</si>
  <si>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</si>
  <si>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</si>
  <si>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</si>
  <si>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</si>
  <si>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</si>
  <si>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</si>
  <si>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</si>
  <si>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</si>
  <si>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</si>
  <si>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</si>
  <si>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</si>
  <si>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</si>
  <si>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</si>
  <si>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</si>
  <si>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</si>
  <si>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</si>
  <si>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</si>
  <si>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</si>
  <si>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</si>
  <si>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</si>
  <si>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</si>
  <si>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</si>
  <si>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</si>
  <si>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</si>
  <si>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</si>
  <si>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</si>
  <si>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</si>
  <si>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</si>
  <si>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</si>
  <si>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</si>
  <si>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</si>
  <si>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</si>
  <si>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</si>
  <si>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</si>
  <si>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</si>
  <si>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</si>
  <si>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</si>
  <si>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</si>
  <si>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</si>
  <si>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</si>
  <si>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</si>
  <si>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</si>
  <si>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</si>
  <si>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</si>
  <si>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</si>
  <si>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</si>
  <si>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</si>
  <si>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</si>
  <si>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</si>
  <si>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</si>
  <si>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</si>
  <si>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</si>
  <si>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</si>
  <si>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</si>
  <si>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</si>
  <si>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</si>
  <si>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</si>
  <si>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</si>
  <si>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</si>
  <si>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</si>
  <si>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</si>
  <si>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</si>
  <si>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</si>
  <si>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</si>
  <si>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</si>
  <si>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</si>
  <si>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</si>
  <si>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</si>
  <si>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</si>
  <si>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</si>
  <si>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</si>
  <si>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</si>
  <si>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</si>
  <si>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</si>
  <si>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</si>
  <si>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</si>
  <si>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</si>
  <si>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</si>
  <si>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</si>
  <si>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</si>
  <si>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</si>
  <si>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</si>
  <si>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</si>
  <si>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</si>
  <si>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</si>
  <si>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</si>
  <si>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</si>
  <si>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</si>
  <si>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</si>
  <si>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</si>
  <si>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</si>
  <si>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</si>
  <si>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</si>
  <si>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</si>
  <si>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</si>
  <si>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</si>
  <si>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</si>
  <si>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</si>
  <si>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</si>
  <si>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</si>
  <si>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</si>
  <si>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</si>
  <si>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</si>
  <si>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</si>
  <si>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</si>
  <si>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</si>
  <si>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</si>
  <si>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</si>
  <si>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</si>
  <si>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</si>
  <si>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</si>
  <si>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</si>
  <si>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</si>
  <si>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</si>
  <si>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</si>
  <si>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</si>
  <si>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</si>
  <si>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</si>
  <si>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</si>
  <si>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</si>
  <si>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</si>
  <si>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</si>
  <si>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</si>
  <si>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</si>
  <si>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</si>
  <si>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</si>
  <si>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</si>
  <si>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</si>
  <si>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</si>
  <si>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</si>
  <si>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</si>
  <si>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</si>
  <si>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</si>
  <si>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</si>
  <si>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</si>
  <si>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</si>
  <si>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</si>
  <si>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</si>
  <si>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</si>
  <si>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</si>
  <si>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</si>
  <si>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</si>
  <si>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</si>
  <si>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</si>
  <si>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</si>
  <si>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</si>
  <si>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</si>
  <si>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</si>
  <si>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</si>
  <si>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</si>
  <si>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</si>
  <si>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</si>
  <si>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</si>
  <si>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</si>
  <si>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</si>
  <si>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</si>
  <si>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</si>
  <si>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</si>
  <si>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</si>
  <si>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</si>
  <si>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</si>
  <si>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</si>
  <si>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</si>
  <si>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</si>
  <si>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</si>
  <si>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</si>
  <si>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</si>
  <si>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</si>
  <si>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</si>
  <si>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</si>
  <si>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</si>
  <si>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</si>
  <si>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</si>
  <si>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</si>
  <si>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</si>
  <si>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</si>
  <si>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</si>
  <si>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</si>
  <si>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</si>
  <si>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</si>
  <si>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</si>
  <si>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</si>
  <si>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</si>
  <si>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</si>
  <si>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</si>
  <si>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</si>
  <si>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</si>
  <si>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</si>
  <si>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</si>
  <si>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</si>
  <si>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</si>
  <si>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</si>
  <si>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</si>
  <si>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</si>
  <si>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</si>
  <si>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</si>
  <si>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</si>
  <si>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</si>
  <si>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</si>
  <si>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</si>
  <si>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</si>
  <si>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</si>
  <si>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</si>
  <si>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</si>
  <si>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</si>
  <si>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</si>
  <si>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</si>
  <si>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</si>
  <si>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</si>
  <si>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</si>
  <si>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</si>
  <si>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</si>
  <si>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</si>
  <si>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</si>
  <si>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</si>
  <si>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</si>
  <si>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</si>
  <si>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</si>
  <si>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</si>
  <si>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</si>
  <si>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</si>
  <si>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</si>
  <si>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</si>
  <si>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</si>
  <si>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</si>
  <si>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</si>
  <si>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</si>
  <si>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</si>
  <si>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</si>
  <si>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</si>
  <si>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</si>
  <si>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</si>
  <si>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</si>
  <si>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</si>
  <si>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</si>
  <si>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</si>
  <si>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</si>
  <si>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</si>
  <si>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</si>
  <si>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</si>
  <si>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</si>
  <si>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</si>
  <si>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</si>
  <si>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</si>
  <si>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</si>
  <si>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</si>
  <si>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</si>
  <si>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</si>
  <si>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</si>
  <si>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</si>
  <si>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</si>
  <si>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</si>
  <si>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</si>
  <si>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</si>
  <si>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</si>
  <si>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</si>
  <si>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</si>
  <si>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</si>
  <si>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</si>
  <si>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</si>
  <si>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</si>
  <si>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</si>
  <si>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</si>
  <si>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</si>
  <si>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</si>
  <si>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</si>
  <si>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</si>
  <si>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</si>
  <si>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</si>
  <si>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</si>
  <si>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</si>
  <si>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</si>
  <si>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</si>
  <si>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</si>
  <si>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</si>
  <si>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</si>
  <si>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</si>
  <si>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</si>
  <si>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</si>
  <si>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</si>
  <si>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</si>
  <si>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</si>
  <si>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</si>
  <si>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</si>
  <si>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</si>
  <si>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</si>
  <si>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</si>
  <si>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</si>
  <si>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</si>
  <si>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</si>
  <si>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</si>
  <si>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</si>
  <si>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</si>
  <si>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</si>
  <si>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</si>
  <si>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</si>
  <si>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</si>
  <si>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</si>
  <si>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</si>
  <si>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</si>
  <si>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</si>
  <si>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</si>
  <si>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</si>
  <si>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</si>
  <si>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</si>
  <si>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</si>
  <si>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</si>
  <si>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</si>
  <si>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</si>
  <si>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</si>
  <si>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</si>
  <si>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</si>
  <si>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</si>
  <si>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</si>
  <si>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</si>
  <si>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</si>
  <si>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</si>
  <si>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</si>
  <si>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</si>
  <si>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</si>
  <si>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</si>
  <si>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</si>
  <si>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</si>
  <si>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</si>
  <si>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</si>
  <si>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</si>
  <si>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</si>
  <si>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</si>
  <si>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</si>
  <si>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</si>
  <si>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</si>
  <si>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</si>
  <si>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</si>
  <si>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</si>
  <si>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</si>
  <si>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</si>
  <si>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</si>
  <si>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</si>
  <si>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</si>
  <si>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</si>
  <si>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</si>
  <si>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</si>
  <si>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</si>
  <si>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</si>
  <si>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</si>
  <si>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</si>
  <si>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</si>
  <si>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</si>
  <si>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</si>
  <si>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</si>
  <si>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</si>
  <si>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</si>
  <si>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</si>
  <si>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</si>
  <si>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</si>
  <si>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</si>
  <si>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</si>
  <si>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</si>
  <si>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</si>
  <si>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</si>
  <si>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</si>
  <si>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</si>
  <si>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</si>
  <si>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</si>
  <si>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</si>
  <si>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</si>
  <si>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</si>
  <si>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</si>
  <si>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</si>
  <si>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</si>
  <si>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</si>
  <si>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</si>
  <si>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</si>
  <si>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</si>
  <si>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</si>
  <si>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</si>
  <si>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</si>
  <si>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</si>
  <si>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</si>
  <si>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</si>
  <si>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</si>
  <si>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</si>
  <si>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</si>
  <si>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</si>
  <si>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</si>
  <si>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</si>
  <si>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</si>
  <si>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</si>
  <si>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</si>
  <si>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</si>
  <si>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</si>
  <si>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</si>
  <si>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</si>
  <si>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</si>
  <si>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</si>
  <si>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</si>
  <si>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</si>
  <si>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</si>
  <si>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</si>
  <si>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</si>
  <si>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</si>
  <si>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</si>
  <si>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</si>
  <si>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</si>
  <si>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</si>
  <si>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</si>
  <si>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</si>
  <si>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</si>
  <si>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</si>
  <si>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</si>
  <si>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</si>
  <si>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</si>
  <si>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</si>
  <si>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</si>
  <si>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</si>
  <si>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</si>
  <si>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</si>
  <si>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</si>
  <si>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</si>
  <si>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</si>
  <si>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</si>
  <si>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</si>
  <si>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</si>
  <si>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</si>
  <si>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</si>
  <si>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</si>
  <si>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</si>
  <si>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</si>
  <si>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</si>
  <si>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</si>
  <si>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</si>
  <si>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</si>
  <si>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</si>
  <si>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</si>
  <si>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</si>
  <si>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</si>
  <si>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</si>
  <si>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</si>
  <si>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</si>
  <si>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</si>
  <si>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</si>
  <si>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</si>
  <si>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</si>
  <si>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</si>
  <si>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</si>
  <si>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</si>
  <si>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</si>
  <si>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</si>
  <si>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</si>
  <si>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</si>
  <si>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</si>
  <si>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</si>
  <si>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</si>
  <si>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</si>
  <si>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</si>
  <si>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</si>
  <si>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</si>
  <si>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</si>
  <si>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</si>
  <si>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</si>
  <si>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</si>
  <si>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</si>
  <si>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</si>
  <si>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</si>
  <si>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</si>
  <si>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</si>
  <si>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</si>
  <si>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</si>
  <si>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</si>
  <si>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</si>
  <si>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</si>
  <si>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</si>
  <si>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</si>
  <si>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</si>
  <si>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</si>
  <si>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</si>
  <si>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</si>
  <si>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</si>
  <si>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</si>
  <si>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</si>
  <si>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</si>
  <si>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</si>
  <si>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</si>
  <si>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</si>
  <si>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</si>
  <si>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</si>
  <si>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</si>
  <si>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</si>
  <si>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</si>
  <si>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</si>
  <si>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</si>
  <si>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</si>
  <si>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</si>
  <si>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</si>
  <si>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</si>
  <si>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</si>
  <si>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</si>
  <si>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</si>
  <si>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</si>
  <si>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</si>
  <si>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</si>
  <si>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</si>
  <si>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</si>
  <si>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</si>
  <si>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</si>
  <si>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</si>
  <si>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</si>
  <si>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</si>
  <si>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</si>
  <si>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</si>
  <si>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</si>
  <si>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</si>
  <si>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</si>
  <si>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</si>
  <si>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</si>
  <si>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</si>
  <si>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</si>
  <si>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</si>
  <si>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</si>
  <si>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</si>
  <si>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</si>
  <si>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</si>
  <si>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</si>
  <si>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</si>
  <si>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</si>
  <si>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</si>
  <si>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</si>
  <si>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</si>
  <si>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</si>
  <si>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</si>
  <si>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</si>
  <si>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</si>
  <si>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</si>
  <si>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</si>
  <si>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</si>
  <si>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</si>
  <si>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</si>
  <si>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</si>
  <si>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</si>
  <si>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</si>
  <si>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</si>
  <si>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</si>
  <si>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</si>
  <si>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</si>
  <si>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</si>
  <si>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</si>
  <si>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</si>
  <si>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</si>
  <si>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</si>
  <si>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</si>
  <si>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</si>
  <si>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</si>
  <si>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</si>
  <si>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</si>
  <si>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</si>
  <si>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</si>
  <si>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</si>
  <si>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</si>
  <si>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</si>
  <si>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</si>
  <si>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</si>
  <si>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</si>
  <si>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</si>
  <si>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</si>
  <si>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</si>
  <si>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</si>
  <si>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</si>
  <si>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</si>
  <si>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</si>
  <si>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</si>
  <si>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</si>
  <si>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</si>
  <si>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</si>
  <si>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</si>
  <si>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</si>
  <si>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</si>
  <si>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</si>
  <si>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</si>
  <si>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</si>
  <si>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</si>
  <si>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</si>
  <si>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</si>
  <si>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</si>
  <si>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</si>
  <si>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</si>
  <si>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</si>
  <si>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</si>
  <si>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</si>
  <si>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</si>
  <si>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</si>
  <si>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</si>
  <si>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</si>
  <si>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</si>
  <si>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</si>
  <si>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</si>
  <si>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</si>
  <si>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</si>
  <si>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</si>
  <si>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</si>
  <si>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</si>
  <si>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</si>
  <si>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</si>
  <si>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</si>
  <si>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</si>
  <si>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</si>
  <si>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</si>
  <si>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</si>
  <si>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</si>
  <si>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</si>
  <si>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</si>
  <si>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</si>
  <si>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</si>
  <si>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</si>
  <si>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</si>
  <si>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</si>
  <si>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</si>
  <si>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</si>
  <si>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</si>
  <si>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</si>
  <si>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</si>
  <si>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</si>
  <si>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</si>
  <si>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</si>
  <si>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</si>
  <si>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</si>
  <si>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</si>
  <si>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</si>
  <si>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</si>
  <si>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</si>
  <si>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</si>
  <si>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</si>
  <si>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</si>
  <si>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</si>
  <si>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</si>
  <si>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</si>
  <si>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</si>
  <si>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</si>
  <si>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</si>
  <si>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</si>
  <si>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</si>
  <si>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</si>
  <si>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</si>
  <si>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</si>
  <si>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</si>
  <si>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</si>
  <si>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</si>
  <si>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</si>
  <si>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</si>
  <si>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</si>
  <si>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</si>
  <si>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</si>
  <si>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</si>
  <si>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</si>
  <si>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</si>
  <si>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</si>
  <si>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</si>
  <si>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</si>
  <si>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</si>
  <si>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</si>
  <si>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</si>
  <si>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</si>
  <si>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</si>
  <si>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</si>
  <si>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</si>
  <si>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</si>
  <si>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</si>
  <si>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</si>
  <si>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</si>
  <si>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</si>
  <si>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</si>
  <si>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</si>
  <si>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</si>
  <si>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</si>
  <si>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</si>
  <si>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</si>
  <si>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</si>
  <si>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</si>
  <si>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</si>
  <si>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</si>
  <si>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</si>
  <si>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</si>
  <si>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</si>
  <si>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</si>
  <si>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</si>
  <si>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</si>
  <si>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</si>
  <si>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</si>
  <si>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</si>
  <si>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</si>
  <si>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</si>
  <si>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</si>
  <si>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</si>
  <si>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</si>
  <si>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</si>
  <si>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</si>
  <si>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</si>
  <si>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</si>
  <si>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</si>
  <si>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</si>
  <si>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</si>
  <si>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</si>
  <si>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</si>
  <si>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</si>
  <si>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</si>
  <si>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</si>
  <si>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</si>
  <si>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</si>
  <si>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</si>
  <si>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</si>
  <si>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</si>
  <si>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</si>
  <si>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</si>
  <si>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</si>
  <si>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</si>
  <si>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</si>
  <si>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</si>
  <si>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</si>
  <si>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</si>
  <si>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</si>
  <si>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</si>
  <si>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</si>
  <si>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</si>
  <si>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</si>
  <si>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</si>
  <si>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</si>
  <si>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</si>
  <si>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</si>
  <si>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</si>
  <si>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</si>
  <si>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</si>
  <si>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</si>
  <si>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</si>
  <si>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</si>
  <si>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</si>
  <si>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</si>
  <si>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</si>
  <si>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</si>
  <si>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</si>
  <si>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</si>
  <si>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</si>
  <si>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</si>
  <si>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</si>
  <si>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</si>
  <si>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</si>
  <si>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</si>
  <si>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</si>
  <si>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</si>
  <si>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</si>
  <si>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</si>
  <si>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</si>
  <si>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</si>
  <si>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</si>
  <si>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</si>
  <si>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</si>
  <si>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</si>
  <si>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</si>
  <si>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</si>
  <si>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</si>
  <si>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</si>
  <si>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</si>
  <si>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</si>
  <si>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</si>
  <si>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</si>
  <si>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</si>
  <si>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</si>
  <si>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</si>
  <si>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</si>
  <si>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</si>
  <si>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</si>
  <si>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</si>
  <si>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</si>
  <si>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</si>
  <si>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</si>
  <si>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</si>
  <si>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</si>
  <si>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</si>
  <si>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</si>
  <si>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</si>
  <si>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</si>
  <si>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</si>
  <si>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</si>
  <si>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</si>
  <si>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</si>
  <si>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</si>
  <si>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</si>
  <si>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</si>
  <si>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</si>
  <si>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</si>
  <si>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</si>
  <si>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</si>
  <si>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</si>
  <si>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</si>
  <si>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</si>
  <si>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</si>
  <si>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</si>
  <si>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</si>
  <si>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</si>
  <si>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</si>
  <si>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</si>
  <si>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</si>
  <si>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</si>
  <si>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</si>
  <si>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</si>
  <si>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</si>
  <si>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</si>
  <si>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</si>
  <si>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</si>
  <si>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</si>
  <si>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</si>
  <si>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</si>
  <si>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</si>
  <si>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</si>
  <si>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</si>
  <si>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</si>
  <si>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</si>
  <si>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</si>
  <si>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</si>
  <si>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</si>
  <si>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</si>
  <si>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</si>
  <si>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</si>
  <si>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</si>
  <si>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</si>
  <si>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</si>
  <si>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</si>
  <si>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</si>
  <si>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</si>
  <si>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</si>
  <si>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</si>
  <si>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</si>
  <si>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</si>
  <si>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</si>
  <si>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</si>
  <si>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</si>
  <si>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</si>
  <si>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</si>
  <si>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</si>
  <si>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</si>
  <si>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</si>
  <si>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</si>
  <si>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</si>
  <si>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</si>
  <si>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</si>
  <si>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</si>
  <si>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</si>
  <si>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</si>
  <si>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</si>
  <si>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</si>
  <si>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</si>
  <si>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</si>
  <si>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</si>
  <si>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</si>
  <si>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</si>
  <si>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</si>
  <si>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</si>
  <si>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</si>
  <si>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</si>
  <si>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</si>
  <si>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</si>
  <si>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</si>
  <si>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</si>
  <si>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</si>
  <si>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</si>
  <si>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</si>
  <si>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</si>
  <si>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</si>
  <si>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</si>
  <si>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</si>
  <si>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</si>
  <si>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</si>
  <si>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</si>
  <si>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</si>
  <si>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</si>
  <si>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</si>
  <si>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</si>
  <si>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</si>
  <si>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</si>
  <si>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</si>
  <si>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</si>
  <si>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</si>
  <si>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</si>
  <si>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</si>
  <si>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</si>
  <si>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</si>
  <si>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</si>
  <si>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</si>
  <si>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</si>
  <si>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</si>
  <si>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</si>
  <si>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</si>
  <si>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</si>
  <si>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</si>
  <si>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</si>
  <si>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</si>
  <si>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</si>
  <si>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</si>
  <si>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</si>
  <si>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</si>
  <si>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</si>
  <si>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</si>
  <si>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</si>
  <si>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</si>
  <si>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</si>
  <si>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</si>
  <si>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</si>
  <si>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</si>
  <si>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</si>
  <si>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</si>
  <si>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</si>
  <si>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</si>
  <si>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</si>
  <si>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</si>
  <si>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</si>
  <si>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</si>
  <si>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</si>
  <si>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</si>
  <si>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</si>
  <si>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</si>
  <si>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</si>
  <si>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</si>
  <si>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</si>
  <si>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</si>
  <si>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</si>
  <si>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</si>
  <si>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</si>
  <si>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</si>
  <si>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</si>
  <si>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</si>
  <si>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</si>
  <si>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</si>
  <si>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</si>
  <si>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</si>
  <si>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</si>
  <si>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</si>
  <si>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</si>
  <si>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</si>
  <si>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</si>
  <si>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</si>
  <si>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</si>
  <si>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</si>
  <si>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</si>
  <si>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</si>
  <si>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</si>
  <si>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</si>
  <si>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</si>
  <si>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</si>
  <si>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</si>
  <si>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</si>
  <si>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</si>
  <si>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</si>
  <si>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</si>
  <si>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</si>
  <si>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</si>
  <si>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</si>
  <si>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</si>
  <si>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</si>
  <si>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</si>
  <si>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</si>
  <si>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</si>
  <si>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</si>
  <si>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</si>
  <si>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</si>
  <si>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</si>
  <si>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</si>
  <si>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</si>
  <si>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</si>
  <si>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</si>
  <si>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</si>
  <si>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</si>
  <si>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</si>
  <si>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</si>
  <si>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</si>
  <si>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</si>
  <si>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</si>
  <si>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</si>
  <si>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</si>
  <si>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</si>
  <si>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</si>
  <si>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</si>
  <si>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</si>
  <si>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</si>
  <si>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</si>
  <si>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</si>
  <si>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</si>
  <si>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</si>
  <si>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</si>
  <si>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</si>
  <si>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</si>
  <si>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</si>
  <si>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</si>
  <si>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</si>
  <si>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</si>
  <si>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</si>
  <si>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</si>
  <si>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</si>
  <si>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</si>
  <si>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</si>
  <si>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</si>
  <si>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</si>
  <si>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</si>
  <si>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</si>
  <si>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</si>
  <si>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</si>
  <si>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</si>
  <si>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</si>
  <si>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</si>
  <si>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</si>
  <si>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</si>
  <si>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</si>
  <si>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</si>
  <si>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</si>
  <si>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</si>
  <si>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</si>
  <si>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</si>
  <si>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</si>
  <si>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</si>
  <si>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</si>
  <si>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</si>
  <si>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</si>
  <si>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</si>
  <si>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</si>
  <si>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</si>
  <si>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</si>
  <si>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</si>
  <si>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</si>
  <si>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</si>
  <si>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</si>
  <si>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</si>
  <si>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</si>
  <si>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</si>
  <si>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</si>
  <si>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</si>
  <si>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</si>
  <si>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</si>
  <si>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</si>
  <si>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</si>
  <si>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</si>
  <si>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</si>
  <si>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</si>
  <si>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</si>
  <si>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</si>
  <si>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</si>
  <si>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</si>
  <si>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</si>
  <si>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</si>
  <si>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</si>
  <si>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</si>
  <si>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</si>
  <si>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</si>
  <si>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</si>
  <si>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</si>
  <si>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</si>
  <si>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</si>
  <si>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</si>
  <si>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</si>
  <si>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</si>
  <si>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</si>
  <si>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</si>
  <si>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</si>
  <si>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</si>
  <si>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</si>
  <si>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</si>
  <si>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</si>
  <si>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</si>
  <si>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</si>
  <si>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</si>
  <si>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</si>
  <si>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</si>
  <si>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</si>
  <si>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</si>
  <si>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</si>
  <si>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</si>
  <si>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</si>
  <si>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</si>
  <si>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</si>
  <si>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</si>
  <si>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</si>
  <si>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</si>
  <si>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</si>
  <si>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</si>
  <si>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</si>
  <si>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</si>
  <si>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</si>
  <si>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</si>
  <si>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</si>
  <si>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</si>
  <si>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</si>
  <si>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</si>
  <si>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</si>
  <si>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</si>
  <si>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</si>
  <si>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</si>
  <si>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</si>
  <si>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</si>
  <si>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</si>
  <si>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</si>
  <si>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</si>
  <si>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</si>
  <si>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</si>
  <si>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</si>
  <si>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</si>
  <si>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</si>
  <si>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</si>
  <si>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</si>
  <si>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</si>
  <si>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</si>
  <si>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</si>
  <si>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</si>
  <si>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</si>
  <si>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</si>
  <si>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</si>
  <si>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</si>
  <si>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</si>
  <si>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</si>
  <si>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</si>
  <si>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</si>
  <si>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</si>
  <si>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</si>
  <si>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</si>
  <si>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</si>
  <si>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</si>
  <si>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</si>
  <si>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</si>
  <si>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</si>
  <si>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</si>
  <si>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</si>
  <si>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</si>
  <si>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</si>
  <si>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</si>
  <si>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</si>
  <si>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</si>
  <si>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</si>
  <si>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</si>
  <si>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</si>
  <si>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</si>
  <si>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</si>
  <si>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</si>
  <si>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</si>
  <si>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</si>
  <si>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</si>
  <si>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</si>
  <si>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</si>
  <si>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</si>
  <si>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</si>
  <si>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</si>
  <si>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</si>
  <si>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</si>
  <si>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</si>
  <si>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</si>
  <si>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</si>
  <si>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</si>
  <si>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</si>
  <si>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</si>
  <si>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</si>
  <si>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</si>
  <si>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</si>
  <si>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</si>
  <si>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</si>
  <si>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</si>
  <si>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</si>
  <si>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</si>
  <si>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</si>
  <si>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</si>
  <si>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</si>
  <si>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</si>
  <si>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</si>
  <si>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</si>
  <si>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</si>
  <si>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</si>
  <si>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</si>
  <si>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</si>
  <si>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</si>
  <si>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</si>
  <si>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</si>
  <si>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</si>
  <si>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</si>
  <si>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</si>
  <si>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</si>
  <si>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</si>
  <si>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</si>
  <si>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</si>
  <si>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</si>
  <si>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</si>
  <si>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</si>
  <si>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</si>
  <si>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</si>
  <si>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</si>
  <si>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</si>
  <si>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</si>
  <si>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</si>
  <si>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</si>
  <si>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</si>
  <si>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</si>
  <si>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</si>
  <si>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</si>
  <si>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</si>
  <si>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</si>
  <si>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</si>
  <si>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</si>
  <si>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</si>
  <si>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</si>
  <si>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</si>
  <si>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</si>
  <si>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</si>
  <si>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</si>
  <si>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</si>
  <si>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</si>
  <si>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</si>
  <si>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</si>
  <si>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</si>
  <si>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</si>
  <si>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</si>
  <si>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</si>
  <si>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</si>
  <si>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</si>
  <si>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</si>
  <si>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</si>
  <si>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</si>
  <si>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</si>
  <si>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</si>
  <si>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</si>
  <si>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</si>
  <si>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</si>
  <si>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</si>
  <si>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</si>
  <si>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</si>
  <si>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</si>
  <si>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</si>
  <si>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</si>
  <si>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</si>
  <si>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</si>
  <si>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</si>
  <si>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</si>
  <si>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</si>
  <si>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</si>
  <si>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</si>
  <si>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</si>
  <si>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</si>
  <si>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</si>
  <si>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</si>
  <si>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</si>
  <si>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</si>
  <si>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</si>
  <si>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</si>
  <si>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</si>
  <si>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</si>
  <si>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</si>
  <si>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</si>
  <si>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</si>
  <si>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</si>
  <si>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</si>
  <si>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</si>
  <si>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</si>
  <si>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</si>
  <si>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</si>
  <si>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</si>
  <si>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</si>
  <si>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</si>
  <si>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</si>
  <si>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</si>
  <si>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</si>
  <si>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</si>
  <si>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</si>
  <si>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</si>
  <si>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</si>
  <si>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</si>
  <si>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</si>
  <si>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</si>
  <si>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</si>
  <si>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</si>
  <si>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</si>
  <si>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</si>
  <si>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</si>
  <si>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</si>
  <si>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</si>
  <si>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</si>
  <si>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</si>
  <si>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</si>
  <si>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</si>
  <si>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</si>
  <si>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</si>
  <si>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</si>
  <si>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</si>
  <si>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</si>
  <si>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</si>
  <si>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</si>
  <si>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</si>
  <si>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</si>
  <si>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</si>
  <si>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</si>
  <si>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</si>
  <si>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</si>
  <si>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</si>
  <si>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</si>
  <si>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</si>
  <si>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</si>
  <si>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</si>
  <si>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</si>
  <si>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</si>
  <si>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</si>
  <si>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</si>
  <si>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</si>
  <si>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</si>
  <si>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</si>
  <si>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</si>
  <si>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</si>
  <si>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</si>
  <si>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</si>
  <si>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</si>
  <si>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</si>
  <si>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</si>
  <si>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</si>
  <si>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</si>
  <si>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</si>
  <si>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</si>
  <si>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</si>
  <si>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</si>
  <si>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</si>
  <si>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</si>
  <si>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</si>
  <si>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</si>
  <si>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</si>
  <si>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</si>
  <si>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</si>
  <si>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</si>
  <si>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</si>
  <si>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</si>
  <si>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</si>
  <si>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</si>
  <si>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</si>
  <si>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</si>
  <si>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</si>
  <si>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</si>
  <si>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</si>
  <si>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</si>
  <si>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</si>
  <si>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</si>
  <si>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</si>
  <si>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</si>
  <si>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</si>
  <si>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</si>
  <si>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</si>
  <si>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</si>
  <si>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</si>
  <si>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</si>
  <si>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</si>
  <si>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</si>
  <si>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</si>
  <si>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</si>
  <si>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</si>
  <si>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</si>
  <si>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</si>
  <si>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</si>
  <si>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</si>
  <si>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</si>
  <si>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</si>
  <si>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</si>
  <si>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</si>
  <si>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</si>
  <si>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</si>
  <si>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</si>
  <si>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</si>
  <si>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</si>
  <si>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</si>
  <si>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</si>
  <si>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</si>
  <si>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</si>
  <si>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</si>
  <si>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</si>
  <si>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</si>
  <si>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</si>
  <si>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</si>
  <si>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</si>
  <si>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</si>
  <si>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</si>
  <si>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</si>
  <si>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</si>
  <si>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</si>
  <si>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</si>
  <si>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</si>
  <si>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</si>
  <si>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</si>
  <si>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</si>
  <si>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</si>
  <si>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</si>
  <si>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</si>
  <si>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</si>
  <si>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</si>
  <si>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</si>
  <si>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</si>
  <si>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</si>
  <si>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</si>
  <si>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</si>
  <si>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</si>
  <si>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</si>
  <si>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</si>
  <si>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</si>
  <si>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</si>
  <si>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</si>
  <si>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</si>
  <si>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</si>
  <si>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</si>
  <si>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</si>
  <si>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</si>
  <si>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</si>
  <si>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</si>
  <si>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</si>
  <si>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</si>
  <si>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</si>
  <si>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</si>
  <si>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</si>
  <si>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</si>
  <si>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</si>
  <si>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</si>
  <si>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</si>
  <si>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</si>
  <si>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</si>
  <si>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</si>
  <si>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</si>
  <si>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</si>
  <si>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</si>
  <si>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</si>
  <si>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</si>
  <si>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</si>
  <si>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</si>
  <si>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</si>
  <si>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</si>
  <si>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</si>
  <si>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</si>
  <si>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</si>
  <si>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</si>
  <si>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</si>
  <si>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</si>
  <si>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</si>
  <si>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</si>
  <si>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</si>
  <si>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</si>
  <si>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</si>
  <si>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</si>
  <si>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</si>
  <si>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</si>
  <si>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</si>
  <si>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</si>
  <si>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</si>
  <si>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</si>
  <si>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</si>
  <si>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</si>
  <si>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</si>
  <si>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</si>
  <si>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</si>
  <si>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</si>
  <si>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</si>
  <si>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</si>
  <si>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</si>
  <si>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</si>
  <si>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</si>
  <si>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</si>
  <si>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</si>
  <si>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</si>
  <si>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</si>
  <si>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</si>
  <si>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</si>
  <si>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</si>
  <si>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</si>
  <si>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</si>
  <si>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</si>
  <si>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</si>
  <si>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</si>
  <si>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</si>
  <si>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</si>
  <si>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</si>
  <si>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</si>
  <si>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</si>
  <si>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</si>
  <si>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</si>
  <si>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</si>
  <si>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</si>
  <si>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</si>
  <si>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</si>
  <si>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</si>
  <si>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</si>
  <si>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</si>
  <si>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</si>
  <si>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</si>
  <si>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</si>
  <si>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</si>
  <si>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</si>
  <si>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</si>
  <si>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</si>
  <si>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</si>
  <si>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</si>
  <si>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</si>
  <si>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</si>
  <si>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</si>
  <si>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</si>
  <si>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</si>
  <si>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</si>
  <si>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</si>
  <si>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</si>
  <si>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</si>
  <si>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</si>
  <si>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</si>
  <si>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</si>
  <si>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</si>
  <si>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</si>
  <si>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</si>
  <si>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</si>
  <si>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</si>
  <si>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</si>
  <si>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</si>
  <si>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</si>
  <si>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</si>
  <si>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</si>
  <si>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</si>
  <si>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</si>
  <si>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</si>
  <si>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</si>
  <si>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</si>
  <si>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</si>
  <si>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</si>
  <si>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</si>
  <si>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</si>
  <si>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</si>
  <si>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</si>
  <si>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</si>
  <si>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</si>
  <si>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</si>
  <si>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</si>
  <si>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</si>
  <si>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</si>
  <si>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</si>
  <si>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</si>
  <si>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</si>
  <si>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</si>
  <si>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</si>
  <si>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</si>
  <si>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</si>
  <si>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</si>
  <si>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</si>
  <si>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</si>
  <si>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</si>
  <si>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</si>
  <si>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</si>
  <si>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</si>
  <si>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</si>
  <si>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</si>
  <si>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</si>
  <si>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</si>
  <si>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</si>
  <si>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</si>
  <si>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</si>
  <si>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</si>
  <si>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</si>
  <si>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</si>
  <si>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</si>
  <si>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</si>
  <si>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</si>
  <si>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</si>
  <si>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</si>
  <si>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</si>
  <si>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</si>
  <si>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</si>
  <si>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</si>
  <si>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</si>
  <si>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</si>
  <si>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</si>
  <si>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</si>
  <si>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</si>
  <si>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</si>
  <si>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</si>
  <si>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</si>
  <si>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</si>
  <si>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</si>
  <si>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</si>
  <si>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</si>
  <si>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</si>
  <si>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</si>
  <si>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</si>
  <si>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</si>
  <si>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</si>
  <si>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</si>
  <si>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</si>
  <si>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</si>
  <si>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</si>
  <si>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</si>
  <si>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</si>
  <si>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</si>
  <si>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</si>
  <si>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</si>
  <si>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</si>
  <si>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</si>
  <si>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</si>
  <si>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</si>
  <si>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</si>
  <si>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</si>
  <si>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</si>
  <si>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</si>
  <si>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</si>
  <si>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</si>
  <si>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</si>
  <si>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</si>
  <si>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</si>
  <si>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</si>
  <si>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</si>
  <si>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</si>
  <si>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</si>
  <si>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</si>
  <si>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</si>
  <si>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</si>
  <si>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</si>
  <si>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</si>
  <si>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</si>
  <si>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</si>
  <si>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</si>
  <si>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</si>
  <si>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</si>
  <si>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</si>
  <si>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</si>
  <si>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</si>
  <si>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</si>
  <si>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</si>
  <si>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</si>
  <si>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</si>
  <si>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</si>
  <si>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</si>
  <si>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</si>
  <si>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</si>
  <si>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</si>
  <si>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</si>
  <si>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</si>
  <si>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</si>
  <si>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</si>
  <si>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</si>
  <si>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</si>
  <si>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</si>
  <si>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</si>
  <si>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</si>
  <si>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</si>
  <si>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</si>
  <si>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</si>
  <si>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</si>
  <si>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</si>
  <si>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</si>
  <si>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</si>
  <si>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</si>
  <si>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</si>
  <si>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</si>
  <si>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</si>
  <si>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</si>
  <si>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</si>
  <si>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</si>
  <si>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</si>
  <si>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</si>
  <si>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</si>
  <si>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</si>
  <si>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</si>
  <si>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</si>
  <si>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</si>
  <si>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</si>
  <si>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</si>
  <si>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</si>
  <si>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</si>
  <si>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</si>
  <si>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</si>
  <si>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</si>
  <si>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</si>
  <si>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</si>
  <si>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</si>
  <si>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</si>
  <si>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</si>
  <si>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</si>
  <si>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</si>
  <si>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</si>
  <si>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</si>
  <si>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</si>
  <si>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</si>
  <si>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</si>
  <si>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</si>
  <si>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</si>
  <si>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</si>
  <si>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</si>
  <si>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</si>
  <si>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</si>
  <si>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</si>
  <si>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</si>
  <si>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</si>
  <si>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</si>
  <si>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</si>
  <si>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</si>
  <si>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</si>
  <si>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</si>
  <si>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</si>
  <si>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</si>
  <si>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</si>
  <si>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</si>
  <si>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</si>
  <si>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</si>
  <si>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</si>
  <si>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</si>
  <si>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</si>
  <si>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</si>
  <si>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</si>
  <si>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</si>
  <si>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</si>
  <si>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</si>
  <si>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</si>
  <si>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</si>
  <si>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</si>
  <si>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</si>
  <si>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</si>
  <si>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</si>
  <si>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</si>
  <si>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</si>
  <si>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</si>
  <si>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</si>
  <si>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</si>
  <si>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</si>
  <si>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</si>
  <si>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</si>
  <si>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</si>
  <si>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</si>
  <si>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</si>
  <si>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</si>
  <si>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</si>
  <si>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</si>
  <si>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</si>
  <si>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</si>
  <si>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</si>
  <si>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</si>
  <si>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</si>
  <si>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</si>
  <si>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</si>
  <si>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</si>
  <si>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</si>
  <si>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</si>
  <si>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</si>
  <si>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</si>
  <si>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</si>
  <si>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</si>
  <si>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</si>
  <si>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</si>
  <si>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</si>
  <si>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</si>
  <si>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</si>
  <si>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</si>
  <si>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</si>
  <si>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</si>
  <si>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</si>
  <si>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</si>
  <si>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</si>
  <si>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</si>
  <si>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</si>
  <si>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</si>
  <si>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</si>
  <si>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</si>
  <si>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</si>
  <si>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</si>
  <si>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</si>
  <si>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</si>
  <si>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</si>
  <si>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</si>
  <si>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</si>
  <si>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</si>
  <si>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</si>
  <si>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</si>
  <si>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</si>
  <si>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</si>
  <si>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</si>
  <si>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</si>
  <si>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</si>
  <si>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</si>
  <si>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</si>
  <si>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</si>
  <si>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</si>
  <si>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</si>
  <si>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</si>
  <si>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</si>
  <si>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</si>
  <si>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</si>
  <si>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</si>
  <si>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</si>
  <si>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</si>
  <si>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</si>
  <si>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</si>
  <si>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</si>
  <si>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</si>
  <si>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</si>
  <si>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</si>
  <si>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</si>
  <si>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</si>
  <si>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</si>
  <si>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</si>
  <si>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</si>
  <si>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</si>
  <si>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</si>
  <si>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</si>
  <si>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</si>
  <si>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</si>
  <si>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</si>
  <si>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</si>
  <si>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</si>
  <si>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</si>
  <si>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</si>
  <si>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</si>
  <si>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</si>
  <si>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</si>
  <si>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</si>
  <si>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</si>
  <si>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</si>
  <si>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</si>
  <si>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</si>
  <si>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</si>
  <si>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</si>
  <si>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</si>
  <si>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</si>
  <si>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</si>
  <si>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</si>
  <si>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</si>
  <si>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</si>
  <si>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</si>
  <si>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</si>
  <si>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</si>
  <si>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</si>
  <si>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</si>
  <si>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</si>
  <si>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</si>
  <si>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</si>
  <si>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</si>
  <si>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</si>
  <si>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</si>
  <si>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</si>
  <si>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</si>
  <si>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</si>
  <si>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</si>
  <si>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</si>
  <si>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</si>
  <si>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</si>
  <si>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</si>
  <si>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</si>
  <si>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</si>
  <si>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</si>
  <si>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</si>
  <si>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</si>
  <si>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</si>
  <si>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</si>
  <si>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</si>
  <si>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</si>
  <si>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</si>
  <si>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</si>
  <si>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</si>
  <si>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</si>
  <si>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</si>
  <si>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</si>
  <si>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</si>
  <si>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</si>
  <si>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</si>
  <si>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</si>
  <si>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</si>
  <si>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</si>
  <si>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</si>
  <si>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</si>
  <si>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</si>
  <si>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</si>
  <si>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</si>
  <si>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</si>
  <si>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</si>
  <si>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</si>
  <si>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</si>
  <si>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</si>
  <si>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</si>
  <si>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</si>
  <si>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</si>
  <si>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</si>
  <si>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</si>
  <si>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</si>
  <si>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</si>
  <si>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</si>
  <si>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</si>
  <si>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</si>
  <si>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</si>
  <si>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</si>
  <si>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</si>
  <si>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</si>
  <si>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</si>
  <si>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</si>
  <si>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</si>
  <si>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</si>
  <si>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</si>
  <si>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</si>
  <si>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</si>
  <si>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</si>
  <si>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</si>
  <si>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</si>
  <si>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</si>
  <si>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</si>
  <si>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</si>
  <si>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</si>
  <si>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</si>
  <si>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</si>
  <si>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</si>
  <si>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</si>
  <si>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</si>
  <si>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</si>
  <si>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</si>
  <si>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</si>
  <si>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</si>
  <si>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</si>
  <si>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</si>
  <si>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</si>
  <si>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</si>
  <si>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</si>
  <si>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</si>
  <si>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</si>
  <si>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</si>
  <si>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</si>
  <si>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</si>
  <si>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</si>
  <si>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</si>
  <si>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</si>
  <si>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</si>
  <si>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</si>
  <si>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</si>
  <si>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</si>
  <si>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</si>
  <si>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</si>
  <si>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</si>
  <si>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</si>
  <si>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</si>
  <si>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</si>
  <si>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</si>
  <si>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</si>
  <si>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</si>
  <si>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</si>
  <si>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</si>
  <si>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</si>
  <si>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</si>
  <si>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</si>
  <si>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</si>
  <si>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</si>
  <si>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</si>
  <si>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</si>
  <si>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</si>
  <si>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</si>
  <si>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</si>
  <si>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</si>
  <si>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</si>
  <si>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</si>
  <si>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</si>
  <si>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</si>
  <si>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</si>
  <si>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</si>
  <si>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</si>
  <si>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</si>
  <si>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</si>
  <si>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</si>
  <si>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</si>
  <si>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</si>
  <si>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</si>
  <si>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</si>
  <si>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</si>
  <si>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</si>
  <si>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</si>
  <si>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</si>
  <si>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</si>
  <si>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</si>
  <si>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</si>
  <si>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</si>
  <si>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</si>
  <si>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</si>
  <si>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</si>
  <si>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</si>
  <si>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</si>
  <si>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</si>
  <si>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</si>
  <si>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</si>
  <si>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</si>
  <si>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</si>
  <si>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</si>
  <si>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</si>
  <si>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</si>
  <si>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</si>
  <si>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</si>
  <si>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</si>
  <si>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</si>
  <si>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</si>
  <si>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</si>
  <si>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</si>
  <si>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</si>
  <si>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</si>
  <si>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</si>
  <si>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</si>
  <si>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</si>
  <si>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</si>
  <si>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</si>
  <si>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</si>
  <si>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</si>
  <si>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</si>
  <si>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</si>
  <si>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</si>
  <si>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</si>
  <si>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</si>
  <si>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</si>
  <si>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</si>
  <si>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</si>
  <si>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</si>
  <si>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</si>
  <si>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</si>
  <si>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</si>
  <si>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</si>
  <si>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</si>
  <si>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</si>
  <si>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</si>
  <si>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</si>
  <si>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</si>
  <si>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</si>
  <si>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</si>
  <si>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</si>
  <si>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</si>
  <si>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</si>
  <si>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</si>
  <si>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</si>
  <si>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</si>
  <si>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</si>
  <si>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</si>
  <si>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</si>
  <si>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</si>
  <si>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</si>
  <si>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</si>
  <si>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</si>
  <si>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</si>
  <si>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</si>
  <si>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</si>
  <si>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</si>
  <si>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</si>
  <si>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</si>
  <si>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</si>
  <si>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</si>
  <si>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</si>
  <si>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</si>
  <si>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</si>
  <si>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</si>
  <si>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</si>
  <si>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</si>
  <si>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</si>
  <si>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</si>
  <si>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</si>
  <si>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</si>
  <si>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</si>
  <si>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</si>
  <si>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</si>
  <si>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</si>
  <si>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</si>
  <si>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</si>
  <si>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</si>
  <si>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</si>
  <si>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</si>
  <si>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</si>
  <si>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</si>
  <si>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</si>
  <si>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</si>
  <si>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</si>
  <si>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</si>
  <si>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</si>
  <si>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</si>
  <si>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</si>
  <si>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</si>
  <si>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</si>
  <si>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</si>
  <si>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</si>
  <si>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</si>
  <si>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</si>
  <si>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</si>
  <si>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</si>
  <si>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</si>
  <si>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</si>
  <si>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</si>
  <si>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</si>
  <si>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</si>
  <si>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</si>
  <si>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</si>
  <si>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</si>
  <si>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</si>
  <si>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</si>
  <si>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</si>
  <si>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</si>
  <si>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</si>
  <si>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</si>
  <si>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</si>
  <si>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</si>
  <si>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</si>
  <si>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</si>
  <si>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</si>
  <si>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</si>
  <si>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</si>
  <si>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</si>
  <si>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</si>
  <si>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</si>
  <si>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</si>
  <si>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</si>
  <si>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</si>
  <si>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</si>
  <si>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</si>
  <si>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</si>
  <si>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</si>
  <si>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</si>
  <si>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</si>
  <si>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</si>
  <si>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</si>
  <si>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</si>
  <si>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</si>
  <si>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</si>
  <si>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</si>
  <si>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</si>
  <si>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</si>
  <si>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</si>
  <si>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</si>
  <si>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</si>
  <si>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</si>
  <si>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</si>
  <si>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</si>
  <si>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</si>
  <si>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</si>
  <si>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</si>
  <si>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</si>
  <si>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</si>
  <si>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</si>
  <si>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</si>
  <si>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</si>
  <si>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</si>
  <si>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</si>
  <si>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</si>
  <si>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</si>
  <si>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</si>
  <si>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</si>
  <si>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</si>
  <si>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</si>
  <si>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</si>
  <si>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</si>
  <si>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</si>
  <si>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</si>
  <si>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</si>
  <si>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</si>
  <si>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</si>
  <si>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</si>
  <si>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</si>
  <si>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</si>
  <si>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</si>
  <si>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</si>
  <si>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</si>
  <si>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</si>
  <si>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</si>
  <si>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</si>
  <si>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</si>
  <si>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</si>
  <si>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</si>
  <si>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</si>
  <si>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</si>
  <si>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</si>
  <si>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</si>
  <si>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</si>
  <si>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</si>
  <si>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</si>
  <si>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</si>
  <si>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</si>
  <si>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</si>
  <si>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</si>
  <si>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</si>
  <si>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</si>
  <si>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</si>
  <si>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</si>
  <si>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</si>
  <si>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</si>
  <si>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</si>
  <si>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</si>
  <si>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</si>
  <si>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</si>
  <si>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</si>
  <si>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</si>
  <si>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</si>
  <si>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</si>
  <si>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</si>
  <si>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</si>
  <si>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</si>
  <si>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</si>
  <si>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</si>
  <si>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</si>
  <si>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</si>
  <si>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</si>
  <si>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</si>
  <si>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</si>
  <si>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</si>
  <si>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</si>
  <si>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</si>
  <si>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</si>
  <si>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</si>
  <si>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</si>
  <si>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</si>
  <si>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</si>
  <si>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</si>
  <si>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</si>
  <si>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</si>
  <si>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</si>
  <si>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</si>
  <si>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</si>
  <si>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</si>
  <si>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</si>
  <si>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</si>
  <si>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</si>
  <si>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</si>
  <si>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</si>
  <si>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</si>
  <si>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</si>
  <si>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</si>
  <si>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</si>
  <si>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</si>
  <si>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</si>
  <si>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</si>
  <si>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</si>
  <si>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</si>
  <si>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</si>
  <si>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</si>
  <si>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</si>
  <si>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</si>
  <si>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</si>
  <si>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</si>
  <si>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</si>
  <si>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</si>
  <si>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</si>
  <si>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</si>
  <si>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</si>
  <si>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</si>
  <si>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</si>
  <si>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</si>
  <si>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</si>
  <si>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</si>
  <si>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</si>
  <si>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</si>
  <si>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</si>
  <si>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</si>
  <si>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</si>
  <si>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</si>
  <si>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</si>
  <si>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</si>
  <si>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</si>
  <si>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</si>
  <si>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</si>
  <si>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</si>
  <si>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</si>
  <si>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</si>
  <si>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</si>
  <si>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</si>
  <si>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</si>
  <si>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</si>
  <si>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</si>
  <si>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</si>
  <si>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</si>
  <si>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</si>
  <si>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</si>
  <si>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</si>
  <si>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</si>
  <si>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</si>
  <si>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</si>
  <si>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</si>
  <si>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</si>
  <si>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</si>
  <si>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</si>
  <si>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</si>
  <si>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</si>
  <si>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</si>
  <si>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</si>
  <si>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</si>
  <si>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</si>
  <si>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</si>
  <si>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</si>
  <si>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</si>
  <si>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</si>
  <si>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</si>
  <si>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</si>
  <si>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</si>
  <si>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</si>
  <si>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</si>
  <si>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</si>
  <si>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</si>
  <si>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</si>
  <si>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</si>
  <si>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</si>
  <si>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</si>
  <si>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</si>
  <si>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</si>
  <si>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</si>
  <si>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</si>
  <si>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</si>
  <si>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</si>
  <si>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</si>
  <si>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</si>
  <si>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</si>
  <si>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</si>
  <si>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</si>
  <si>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</si>
  <si>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</si>
  <si>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</si>
  <si>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</si>
  <si>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</si>
  <si>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</si>
  <si>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</si>
  <si>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</si>
  <si>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</si>
  <si>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</si>
  <si>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</si>
  <si>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</si>
  <si>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</si>
  <si>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</si>
  <si>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</si>
  <si>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</si>
  <si>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</si>
  <si>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</si>
  <si>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</si>
  <si>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</si>
  <si>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</si>
  <si>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</si>
  <si>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</si>
  <si>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</si>
  <si>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</si>
  <si>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</si>
  <si>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</si>
  <si>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</si>
  <si>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</si>
  <si>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</si>
  <si>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</si>
  <si>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</si>
  <si>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</si>
  <si>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</si>
  <si>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</si>
  <si>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</si>
  <si>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</si>
  <si>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</si>
  <si>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</si>
  <si>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</si>
  <si>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</si>
  <si>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</si>
  <si>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</si>
  <si>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</si>
  <si>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</si>
  <si>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</si>
  <si>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</si>
  <si>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</si>
  <si>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</si>
  <si>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</si>
  <si>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</si>
  <si>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</si>
  <si>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</si>
  <si>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</si>
  <si>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</si>
  <si>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</si>
  <si>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</si>
  <si>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</si>
  <si>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</si>
  <si>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</si>
  <si>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</si>
  <si>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</si>
  <si>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</si>
  <si>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</si>
  <si>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</si>
  <si>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</si>
  <si>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</si>
  <si>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</si>
  <si>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</si>
  <si>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</si>
  <si>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</si>
  <si>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</si>
  <si>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</si>
  <si>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</si>
  <si>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</si>
  <si>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</si>
  <si>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</si>
  <si>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</si>
  <si>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</si>
  <si>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</si>
  <si>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</si>
  <si>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</si>
  <si>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</si>
  <si>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</si>
  <si>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</si>
  <si>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</si>
  <si>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</si>
  <si>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</si>
  <si>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</si>
  <si>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</si>
  <si>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</si>
  <si>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</si>
  <si>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</si>
  <si>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</si>
  <si>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</si>
  <si>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</si>
  <si>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</si>
  <si>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</si>
  <si>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</si>
  <si>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</si>
  <si>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</si>
  <si>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</si>
  <si>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</si>
  <si>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</si>
  <si>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</si>
  <si>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</si>
  <si>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</si>
  <si>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</si>
  <si>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</si>
  <si>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</si>
  <si>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</si>
  <si>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</si>
  <si>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</si>
  <si>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</si>
  <si>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</si>
  <si>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</si>
  <si>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</si>
  <si>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</si>
  <si>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</si>
  <si>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</si>
  <si>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</si>
  <si>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</si>
  <si>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</si>
  <si>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</si>
  <si>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</si>
  <si>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</si>
  <si>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</si>
  <si>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</si>
  <si>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</si>
  <si>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</si>
  <si>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</si>
  <si>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</si>
  <si>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</si>
  <si>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</si>
  <si>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</si>
  <si>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</si>
  <si>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</si>
  <si>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</si>
  <si>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</si>
  <si>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</si>
  <si>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</si>
  <si>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</si>
  <si>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</si>
  <si>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</si>
  <si>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</si>
  <si>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</si>
  <si>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</si>
  <si>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</si>
  <si>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</si>
  <si>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</si>
  <si>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</si>
  <si>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</si>
  <si>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</si>
  <si>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</si>
  <si>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</si>
  <si>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</si>
  <si>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</si>
  <si>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</si>
  <si>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</si>
  <si>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</si>
  <si>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</si>
  <si>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</si>
  <si>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</si>
  <si>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</si>
  <si>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</si>
  <si>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</si>
  <si>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</si>
  <si>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</si>
  <si>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</si>
  <si>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</si>
  <si>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</si>
  <si>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</si>
  <si>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</si>
  <si>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</si>
  <si>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</si>
  <si>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</si>
  <si>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</si>
  <si>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</si>
  <si>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</si>
  <si>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</si>
  <si>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</si>
  <si>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</si>
  <si>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</si>
  <si>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</si>
  <si>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</si>
  <si>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</si>
  <si>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</si>
  <si>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</si>
  <si>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</si>
  <si>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</si>
  <si>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</si>
  <si>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</si>
  <si>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</si>
  <si>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</si>
  <si>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</si>
  <si>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</si>
  <si>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</si>
  <si>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</si>
  <si>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</si>
  <si>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</si>
  <si>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</si>
  <si>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</si>
  <si>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</si>
  <si>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</si>
  <si>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</si>
  <si>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</si>
  <si>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</si>
  <si>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</si>
  <si>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</si>
  <si>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</si>
  <si>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</si>
  <si>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</si>
  <si>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</si>
  <si>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</si>
  <si>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</si>
  <si>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</si>
  <si>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</si>
  <si>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</si>
  <si>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</si>
  <si>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</si>
  <si>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</si>
  <si>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</si>
  <si>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</si>
  <si>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</si>
  <si>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</si>
  <si>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</si>
  <si>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</si>
  <si>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</si>
  <si>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</si>
  <si>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</si>
  <si>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</si>
  <si>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</si>
  <si>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</si>
  <si>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</si>
  <si>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</si>
  <si>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</si>
  <si>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</si>
  <si>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</si>
  <si>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</si>
  <si>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</si>
  <si>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</si>
  <si>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</si>
  <si>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</si>
  <si>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</si>
  <si>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</si>
  <si>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</si>
  <si>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</si>
  <si>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</si>
  <si>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</si>
  <si>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</si>
  <si>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</si>
  <si>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</si>
  <si>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</si>
  <si>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</si>
  <si>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</si>
  <si>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</si>
  <si>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</si>
  <si>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</si>
  <si>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</si>
  <si>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</si>
  <si>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</si>
  <si>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</si>
  <si>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</si>
  <si>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</si>
  <si>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</si>
  <si>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</si>
  <si>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</si>
  <si>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</si>
  <si>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</si>
  <si>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</si>
  <si>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</si>
  <si>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</si>
  <si>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</si>
  <si>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</si>
  <si>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</si>
  <si>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</si>
  <si>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</si>
  <si>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</si>
  <si>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</si>
  <si>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</si>
  <si>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</si>
  <si>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</si>
  <si>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</si>
  <si>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</si>
  <si>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</si>
  <si>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</si>
  <si>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</si>
  <si>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</si>
  <si>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</si>
  <si>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</si>
  <si>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</si>
  <si>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</si>
  <si>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</si>
  <si>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</si>
  <si>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</si>
  <si>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</si>
  <si>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</si>
  <si>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</si>
  <si>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</si>
  <si>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</si>
  <si>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</si>
  <si>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</si>
  <si>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</si>
  <si>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</si>
  <si>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</si>
  <si>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</si>
  <si>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</si>
  <si>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</si>
  <si>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</si>
  <si>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</si>
  <si>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</si>
  <si>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</si>
  <si>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</si>
  <si>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</si>
  <si>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</si>
  <si>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</si>
  <si>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</si>
  <si>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</si>
  <si>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</si>
  <si>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</si>
  <si>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</si>
  <si>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</si>
  <si>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</si>
  <si>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</si>
  <si>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</si>
  <si>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</si>
  <si>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</si>
  <si>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</si>
  <si>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</si>
  <si>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</si>
  <si>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</si>
  <si>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</si>
  <si>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</si>
  <si>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</si>
  <si>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</si>
  <si>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</si>
  <si>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</si>
  <si>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</si>
  <si>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</si>
  <si>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</si>
  <si>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</si>
  <si>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</si>
  <si>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</si>
  <si>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</si>
  <si>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</si>
  <si>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</si>
  <si>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</si>
  <si>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</si>
  <si>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</si>
  <si>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</si>
  <si>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</si>
  <si>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</si>
  <si>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</si>
  <si>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</si>
  <si>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</si>
  <si>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</si>
  <si>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</si>
  <si>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</si>
  <si>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</si>
  <si>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</si>
  <si>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</si>
  <si>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</si>
  <si>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</si>
  <si>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</si>
  <si>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</si>
  <si>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</si>
  <si>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</si>
  <si>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</si>
  <si>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</si>
  <si>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</si>
  <si>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</si>
  <si>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</si>
  <si>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</si>
  <si>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</si>
  <si>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</si>
  <si>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</si>
  <si>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</si>
  <si>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</si>
  <si>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</si>
  <si>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</si>
  <si>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</si>
  <si>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</si>
  <si>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</si>
  <si>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</si>
  <si>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</si>
  <si>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</si>
  <si>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</si>
  <si>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</si>
  <si>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</si>
  <si>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</si>
  <si>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</si>
  <si>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</si>
  <si>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</si>
  <si>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</si>
  <si>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</si>
  <si>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</si>
  <si>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</si>
  <si>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</si>
  <si>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</si>
  <si>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</si>
  <si>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</si>
  <si>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</si>
  <si>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</si>
  <si>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</si>
  <si>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</si>
  <si>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</si>
  <si>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</si>
  <si>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</si>
  <si>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</si>
  <si>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</si>
  <si>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</si>
  <si>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</si>
  <si>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</si>
  <si>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</si>
  <si>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</si>
  <si>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</si>
  <si>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</si>
  <si>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</si>
  <si>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</si>
  <si>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</si>
  <si>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</si>
  <si>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</si>
  <si>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</si>
  <si>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</si>
  <si>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</si>
  <si>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</si>
  <si>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</si>
  <si>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</si>
  <si>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</si>
  <si>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</si>
  <si>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</si>
  <si>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</si>
  <si>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</si>
  <si>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</si>
  <si>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</si>
  <si>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</si>
  <si>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</si>
  <si>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</si>
  <si>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</si>
  <si>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</si>
  <si>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</si>
  <si>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</si>
  <si>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</si>
  <si>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</si>
  <si>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</si>
  <si>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</si>
  <si>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</si>
  <si>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</si>
  <si>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</si>
  <si>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</si>
  <si>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</si>
  <si>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</si>
  <si>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</si>
  <si>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</si>
  <si>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</si>
  <si>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</si>
  <si>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</si>
  <si>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</si>
  <si>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</si>
  <si>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</si>
  <si>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</si>
  <si>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</si>
  <si>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</si>
  <si>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</si>
  <si>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</si>
  <si>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</si>
  <si>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</si>
  <si>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</si>
  <si>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</si>
  <si>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</si>
  <si>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</si>
  <si>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</si>
  <si>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</si>
  <si>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</si>
  <si>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</si>
  <si>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</si>
  <si>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</si>
  <si>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</si>
  <si>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</si>
  <si>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</si>
  <si>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</si>
  <si>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</si>
  <si>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</si>
  <si>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</si>
  <si>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</si>
  <si>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</si>
  <si>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</si>
  <si>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</si>
  <si>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</si>
  <si>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</si>
  <si>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</si>
  <si>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</si>
  <si>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</si>
  <si>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</si>
  <si>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</si>
  <si>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</si>
  <si>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</si>
  <si>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</si>
  <si>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</si>
  <si>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</si>
  <si>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</si>
  <si>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</si>
  <si>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</si>
  <si>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</si>
  <si>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</si>
  <si>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</si>
  <si>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</si>
  <si>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</si>
  <si>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</si>
  <si>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</si>
  <si>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</si>
  <si>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</si>
  <si>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</si>
  <si>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</si>
  <si>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</si>
  <si>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</si>
  <si>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</si>
  <si>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</si>
  <si>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</si>
  <si>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</si>
  <si>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</si>
  <si>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</si>
  <si>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</si>
  <si>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</si>
  <si>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</si>
  <si>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</si>
  <si>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</si>
  <si>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</si>
  <si>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</si>
  <si>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</si>
  <si>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</si>
  <si>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</si>
  <si>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</si>
  <si>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</si>
  <si>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</si>
  <si>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</si>
  <si>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</si>
  <si>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</si>
  <si>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</si>
  <si>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</si>
  <si>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</si>
  <si>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</si>
  <si>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</si>
  <si>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</si>
  <si>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</si>
  <si>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</si>
  <si>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</si>
  <si>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</si>
  <si>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</si>
  <si>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</si>
  <si>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</si>
  <si>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</si>
  <si>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</si>
  <si>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</si>
  <si>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</si>
  <si>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</si>
  <si>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</si>
  <si>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</si>
  <si>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</si>
  <si>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</si>
  <si>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</si>
  <si>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</si>
  <si>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</si>
  <si>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</si>
  <si>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</si>
  <si>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</si>
  <si>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</si>
  <si>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</si>
  <si>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</si>
  <si>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</si>
  <si>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</si>
  <si>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</si>
  <si>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</si>
  <si>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</si>
  <si>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</si>
  <si>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</si>
  <si>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</si>
  <si>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</si>
  <si>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</si>
  <si>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</si>
  <si>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</si>
  <si>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</si>
  <si>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</si>
  <si>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</si>
  <si>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</si>
  <si>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</si>
  <si>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</si>
  <si>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</si>
  <si>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</si>
  <si>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</si>
  <si>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</si>
  <si>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</si>
  <si>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</si>
  <si>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</si>
  <si>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</si>
  <si>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</si>
  <si>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</si>
  <si>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</si>
  <si>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</si>
  <si>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</si>
  <si>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</si>
  <si>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</si>
  <si>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</si>
  <si>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</si>
  <si>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</si>
  <si>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</si>
  <si>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</si>
  <si>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</si>
  <si>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</si>
  <si>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</si>
  <si>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</si>
  <si>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</si>
  <si>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</si>
  <si>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</si>
  <si>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</si>
  <si>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</si>
  <si>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</si>
  <si>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</si>
  <si>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</si>
  <si>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</si>
  <si>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</si>
  <si>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</si>
  <si>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</si>
  <si>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</si>
  <si>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</si>
  <si>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</si>
  <si>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</si>
  <si>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</si>
  <si>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</si>
  <si>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</si>
  <si>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</si>
  <si>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</si>
  <si>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</si>
  <si>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</si>
  <si>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</si>
  <si>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</si>
  <si>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</si>
  <si>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</si>
  <si>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</si>
  <si>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</si>
  <si>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</si>
  <si>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</si>
  <si>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</si>
  <si>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</si>
  <si>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</si>
  <si>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</si>
  <si>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</si>
  <si>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</si>
  <si>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</si>
  <si>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</si>
  <si>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</si>
  <si>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</si>
  <si>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</si>
  <si>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</si>
  <si>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</si>
  <si>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</si>
  <si>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</si>
  <si>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</si>
  <si>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</si>
  <si>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</si>
  <si>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</si>
  <si>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</si>
  <si>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</si>
  <si>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</si>
  <si>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</si>
  <si>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</si>
  <si>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</si>
  <si>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</si>
  <si>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</si>
  <si>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</si>
  <si>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</si>
  <si>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</si>
  <si>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</si>
  <si>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</si>
  <si>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</si>
  <si>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</si>
  <si>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</si>
  <si>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</si>
  <si>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</si>
  <si>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</si>
  <si>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</si>
  <si>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</si>
  <si>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</si>
  <si>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</si>
  <si>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</si>
  <si>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</si>
  <si>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</si>
  <si>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</si>
  <si>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</si>
  <si>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</si>
  <si>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</si>
  <si>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</si>
  <si>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</si>
  <si>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</si>
  <si>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</si>
  <si>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</si>
  <si>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</si>
  <si>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</si>
  <si>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</si>
  <si>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</si>
  <si>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</si>
  <si>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</si>
  <si>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</si>
  <si>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</si>
  <si>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</si>
  <si>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</si>
  <si>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</si>
  <si>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</si>
  <si>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</si>
  <si>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</si>
  <si>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</si>
  <si>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</si>
  <si>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</si>
  <si>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</si>
  <si>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</si>
  <si>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</si>
  <si>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</si>
  <si>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</si>
  <si>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</si>
  <si>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</si>
  <si>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</si>
  <si>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</si>
  <si>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</si>
  <si>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</si>
  <si>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</si>
  <si>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</si>
  <si>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</si>
  <si>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</si>
  <si>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</si>
  <si>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</si>
  <si>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</si>
  <si>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</si>
  <si>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</si>
  <si>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</si>
  <si>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</si>
  <si>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</si>
  <si>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</si>
  <si>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</si>
  <si>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</si>
  <si>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</si>
  <si>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</si>
  <si>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</si>
  <si>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</si>
  <si>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</si>
  <si>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</si>
  <si>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</si>
  <si>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</si>
  <si>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</si>
  <si>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</si>
  <si>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</si>
  <si>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</si>
  <si>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</si>
  <si>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</si>
  <si>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</si>
  <si>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</si>
  <si>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</si>
  <si>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</si>
  <si>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</si>
  <si>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</si>
  <si>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</si>
  <si>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</si>
  <si>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</si>
  <si>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</si>
  <si>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</si>
  <si>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</si>
  <si>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</si>
  <si>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</si>
  <si>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</si>
  <si>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</si>
  <si>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</si>
  <si>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</si>
  <si>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</si>
  <si>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</si>
  <si>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</si>
  <si>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</si>
  <si>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</si>
  <si>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</si>
  <si>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</si>
  <si>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</si>
  <si>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</si>
  <si>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</si>
  <si>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</si>
  <si>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</si>
  <si>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</si>
  <si>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</si>
  <si>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</si>
  <si>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</si>
  <si>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</si>
  <si>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</si>
  <si>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</si>
  <si>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</si>
  <si>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</si>
  <si>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</si>
  <si>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</si>
  <si>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</si>
  <si>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</si>
  <si>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</si>
  <si>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</si>
  <si>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</si>
  <si>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</si>
  <si>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</si>
  <si>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</si>
  <si>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</si>
  <si>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</si>
  <si>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</si>
  <si>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</si>
  <si>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</si>
  <si>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</si>
  <si>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</si>
  <si>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</si>
  <si>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</si>
  <si>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</si>
  <si>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</si>
  <si>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</si>
  <si>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</si>
  <si>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</si>
  <si>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</si>
  <si>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</si>
  <si>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</si>
  <si>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</si>
  <si>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</si>
  <si>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</si>
  <si>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</si>
  <si>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</si>
  <si>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</si>
  <si>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</si>
  <si>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</si>
  <si>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</si>
  <si>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</si>
  <si>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</si>
  <si>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</si>
  <si>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</si>
  <si>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</si>
  <si>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</si>
  <si>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</si>
  <si>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</si>
  <si>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</si>
  <si>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</si>
  <si>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</si>
  <si>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</si>
  <si>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</si>
  <si>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</si>
  <si>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</si>
  <si>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</si>
  <si>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</si>
  <si>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</si>
  <si>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</si>
  <si>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</si>
  <si>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</si>
  <si>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</si>
  <si>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</si>
  <si>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</si>
  <si>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</si>
  <si>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</si>
  <si>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</si>
  <si>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</si>
  <si>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</si>
  <si>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</si>
  <si>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</si>
  <si>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</si>
  <si>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</si>
  <si>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</si>
  <si>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</si>
  <si>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</si>
  <si>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</si>
  <si>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</si>
  <si>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</si>
  <si>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</si>
  <si>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</si>
  <si>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</si>
  <si>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</si>
  <si>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</si>
  <si>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</si>
  <si>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</si>
  <si>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</si>
  <si>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</si>
  <si>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</si>
  <si>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</si>
  <si>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</si>
  <si>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</si>
  <si>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</si>
  <si>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</si>
  <si>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</si>
  <si>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</si>
  <si>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</si>
  <si>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</si>
  <si>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</si>
  <si>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</si>
  <si>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</si>
  <si>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</si>
  <si>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</si>
  <si>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</si>
  <si>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</si>
  <si>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</si>
  <si>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</si>
  <si>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</si>
  <si>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</si>
  <si>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</si>
  <si>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</si>
  <si>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</si>
  <si>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</si>
  <si>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</si>
  <si>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</si>
  <si>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</si>
  <si>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</si>
  <si>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</si>
  <si>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</si>
  <si>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</si>
  <si>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</si>
  <si>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</si>
  <si>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</si>
  <si>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</si>
  <si>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</si>
  <si>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</si>
  <si>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</si>
  <si>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</si>
  <si>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</si>
  <si>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</si>
  <si>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</si>
  <si>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</si>
  <si>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</si>
  <si>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</si>
  <si>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</si>
  <si>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</si>
  <si>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</si>
  <si>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</si>
  <si>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</si>
  <si>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</si>
  <si>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</si>
  <si>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</si>
  <si>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</si>
  <si>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</si>
  <si>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</si>
  <si>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</si>
  <si>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</si>
  <si>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</si>
  <si>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</si>
  <si>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</si>
  <si>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</si>
  <si>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</si>
  <si>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</si>
  <si>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</si>
  <si>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</si>
  <si>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</si>
  <si>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</si>
  <si>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</si>
  <si>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</si>
  <si>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</si>
  <si>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</si>
  <si>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</si>
  <si>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</si>
  <si>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</si>
  <si>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</si>
  <si>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</si>
  <si>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</si>
  <si>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</si>
  <si>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</si>
  <si>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</si>
  <si>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</si>
  <si>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</si>
  <si>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</si>
  <si>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</si>
  <si>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</si>
  <si>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</si>
  <si>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</si>
  <si>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</si>
  <si>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</si>
  <si>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</si>
  <si>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</si>
  <si>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</si>
  <si>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</si>
  <si>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</si>
  <si>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</si>
  <si>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</si>
  <si>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</si>
  <si>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</si>
  <si>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</si>
  <si>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</si>
  <si>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</si>
  <si>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</si>
  <si>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</si>
  <si>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</si>
  <si>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</si>
  <si>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</si>
  <si>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</si>
  <si>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</si>
  <si>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</si>
  <si>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</si>
  <si>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</si>
  <si>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</si>
  <si>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</si>
  <si>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</si>
  <si>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</si>
  <si>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</si>
  <si>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</si>
  <si>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</si>
  <si>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</si>
  <si>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</si>
  <si>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</si>
  <si>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</si>
  <si>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</si>
  <si>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</si>
  <si>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</si>
  <si>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</si>
  <si>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</si>
  <si>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</si>
  <si>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</si>
  <si>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</si>
  <si>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</si>
  <si>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</si>
  <si>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</si>
  <si>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</si>
  <si>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</si>
  <si>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</si>
  <si>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</si>
  <si>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</si>
  <si>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</si>
  <si>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</si>
  <si>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</si>
  <si>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</si>
  <si>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</si>
  <si>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</si>
  <si>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</si>
  <si>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</si>
  <si>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</si>
  <si>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</si>
  <si>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</si>
  <si>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</si>
  <si>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</si>
  <si>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</si>
  <si>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</si>
  <si>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</si>
  <si>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</si>
  <si>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</si>
  <si>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</si>
  <si>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</si>
  <si>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</si>
  <si>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</si>
  <si>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</si>
  <si>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</si>
  <si>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</si>
  <si>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</si>
  <si>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</si>
  <si>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</si>
  <si>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</si>
  <si>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</si>
  <si>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</si>
  <si>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</si>
  <si>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</si>
  <si>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</si>
  <si>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</si>
  <si>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</si>
  <si>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</si>
  <si>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</si>
  <si>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</si>
  <si>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</si>
  <si>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</si>
  <si>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</si>
  <si>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</si>
  <si>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</si>
  <si>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</si>
  <si>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</si>
  <si>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</si>
  <si>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</si>
  <si>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</si>
  <si>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</si>
  <si>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</si>
  <si>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</si>
  <si>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</si>
  <si>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</si>
  <si>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</si>
  <si>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</si>
  <si>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</si>
  <si>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</si>
  <si>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</si>
  <si>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</si>
  <si>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</si>
  <si>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</si>
  <si>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</si>
  <si>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</si>
  <si>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</si>
  <si>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</si>
  <si>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</si>
  <si>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</si>
  <si>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</si>
  <si>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</si>
  <si>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</si>
  <si>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</si>
  <si>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</si>
  <si>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</si>
  <si>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</si>
  <si>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</si>
  <si>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</si>
  <si>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</si>
  <si>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</si>
  <si>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</si>
  <si>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</si>
  <si>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</si>
  <si>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</si>
  <si>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</si>
  <si>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</si>
  <si>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</si>
  <si>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</si>
  <si>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</si>
  <si>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</si>
  <si>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</si>
  <si>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</si>
  <si>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</si>
  <si>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</si>
  <si>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</si>
  <si>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</si>
  <si>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</si>
  <si>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</si>
  <si>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</si>
  <si>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</si>
  <si>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</si>
  <si>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</si>
  <si>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</si>
  <si>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</si>
  <si>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</si>
  <si>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</si>
  <si>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</si>
  <si>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</si>
  <si>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</si>
  <si>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</si>
  <si>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</si>
  <si>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</si>
  <si>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</si>
  <si>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</si>
  <si>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</si>
  <si>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</si>
  <si>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</si>
  <si>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</si>
  <si>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</si>
  <si>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</si>
  <si>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</si>
  <si>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</si>
  <si>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</si>
  <si>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</si>
  <si>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</si>
  <si>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</si>
  <si>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</si>
  <si>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</si>
  <si>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</si>
  <si>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</si>
  <si>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</si>
  <si>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</si>
  <si>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</si>
  <si>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</si>
  <si>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</si>
  <si>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</si>
  <si>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</si>
  <si>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</si>
  <si>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</si>
  <si>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</si>
  <si>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</si>
  <si>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</si>
  <si>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</si>
  <si>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</si>
  <si>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</si>
  <si>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</si>
  <si>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</si>
  <si>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</si>
  <si>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</si>
  <si>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</si>
  <si>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</si>
  <si>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</si>
  <si>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</si>
  <si>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</si>
  <si>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</si>
  <si>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</si>
  <si>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</si>
  <si>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</si>
  <si>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</si>
  <si>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</si>
  <si>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</si>
  <si>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</si>
  <si>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</si>
  <si>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</si>
  <si>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</si>
  <si>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</si>
  <si>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</si>
  <si>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</si>
  <si>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</si>
  <si>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</si>
  <si>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</si>
  <si>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</si>
  <si>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</si>
  <si>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</si>
  <si>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</si>
  <si>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</si>
  <si>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</si>
  <si>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</si>
  <si>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</si>
  <si>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</si>
  <si>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</si>
  <si>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</si>
  <si>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</si>
  <si>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</si>
  <si>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</si>
  <si>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</si>
  <si>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</si>
  <si>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</si>
  <si>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</si>
  <si>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</si>
  <si>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</si>
  <si>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</si>
  <si>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</si>
  <si>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</si>
  <si>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</si>
  <si>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</si>
  <si>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</si>
  <si>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</si>
  <si>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</si>
  <si>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</si>
  <si>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</si>
  <si>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</si>
  <si>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</si>
  <si>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</si>
  <si>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</si>
  <si>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</si>
  <si>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</si>
  <si>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</si>
  <si>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</si>
  <si>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</si>
  <si>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</si>
  <si>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</si>
  <si>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</si>
  <si>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</si>
  <si>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</si>
  <si>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</si>
  <si>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</si>
  <si>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</si>
  <si>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</si>
  <si>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</si>
  <si>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</si>
  <si>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</si>
  <si>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</si>
  <si>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</si>
  <si>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</si>
  <si>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</si>
  <si>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</si>
  <si>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</si>
  <si>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</si>
  <si>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</si>
  <si>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</si>
  <si>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</si>
  <si>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</si>
  <si>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</si>
  <si>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</si>
  <si>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</si>
  <si>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</si>
  <si>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</si>
  <si>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</si>
  <si>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</si>
  <si>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</si>
  <si>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</si>
  <si>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</si>
  <si>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</si>
  <si>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</si>
  <si>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</si>
  <si>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</si>
  <si>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</si>
  <si>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</si>
  <si>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</si>
  <si>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</si>
  <si>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</si>
  <si>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</si>
  <si>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</si>
  <si>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</si>
  <si>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</si>
  <si>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</si>
  <si>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</si>
  <si>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</si>
  <si>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</si>
  <si>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</si>
  <si>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</si>
  <si>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</si>
  <si>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</si>
  <si>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</si>
  <si>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</si>
  <si>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</si>
  <si>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</si>
  <si>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</si>
  <si>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</si>
  <si>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</si>
  <si>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</si>
  <si>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</si>
  <si>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</si>
  <si>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</si>
  <si>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</si>
  <si>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</si>
  <si>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</si>
  <si>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</si>
  <si>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</si>
  <si>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</si>
  <si>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</si>
  <si>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</si>
  <si>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</si>
  <si>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</si>
  <si>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</si>
  <si>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</si>
  <si>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</si>
  <si>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</si>
  <si>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</si>
  <si>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</si>
  <si>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</si>
  <si>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</si>
  <si>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</si>
  <si>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</si>
  <si>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</si>
  <si>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</si>
  <si>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</si>
  <si>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</si>
  <si>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</si>
  <si>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</si>
  <si>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</si>
  <si>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</si>
  <si>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</si>
  <si>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</si>
  <si>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</si>
  <si>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</si>
  <si>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</si>
  <si>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</si>
  <si>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</si>
  <si>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</si>
  <si>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</si>
  <si>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</si>
  <si>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</si>
  <si>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</si>
  <si>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</si>
  <si>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</si>
  <si>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</si>
  <si>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</si>
  <si>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</si>
  <si>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</si>
  <si>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</si>
  <si>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</si>
  <si>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</si>
  <si>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</si>
  <si>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</si>
  <si>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</si>
  <si>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</si>
  <si>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</si>
  <si>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</si>
  <si>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</si>
  <si>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</si>
  <si>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</si>
  <si>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</si>
  <si>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</si>
  <si>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</si>
  <si>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</si>
  <si>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</si>
  <si>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</si>
  <si>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</si>
  <si>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</si>
  <si>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</si>
  <si>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</si>
  <si>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</si>
  <si>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</si>
  <si>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</si>
  <si>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</si>
  <si>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</si>
  <si>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</si>
  <si>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</si>
  <si>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</si>
  <si>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</si>
  <si>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</si>
  <si>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</si>
  <si>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</si>
  <si>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</si>
  <si>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</si>
  <si>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</si>
  <si>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</si>
  <si>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</si>
  <si>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</si>
  <si>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</si>
  <si>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</si>
  <si>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</si>
  <si>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</si>
  <si>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</si>
  <si>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</si>
  <si>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</si>
  <si>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</si>
  <si>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</si>
  <si>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</si>
  <si>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</si>
  <si>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</si>
  <si>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</si>
  <si>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</si>
  <si>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</si>
  <si>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</si>
  <si>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</si>
  <si>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</si>
  <si>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</si>
  <si>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</si>
  <si>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</si>
  <si>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</si>
  <si>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</si>
  <si>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</si>
  <si>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</si>
  <si>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</si>
  <si>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</si>
  <si>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</si>
  <si>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</si>
  <si>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</si>
  <si>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</si>
  <si>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</si>
  <si>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</si>
  <si>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</si>
  <si>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</si>
  <si>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</si>
  <si>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</si>
  <si>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</si>
  <si>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</si>
  <si>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</si>
  <si>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</si>
  <si>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</si>
  <si>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</si>
  <si>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</si>
  <si>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</si>
  <si>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</si>
  <si>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</si>
  <si>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</si>
  <si>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</si>
  <si>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</si>
  <si>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</si>
  <si>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</si>
  <si>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</si>
  <si>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</si>
  <si>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</si>
  <si>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</si>
  <si>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</si>
  <si>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</si>
  <si>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</si>
  <si>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</si>
  <si>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</si>
  <si>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</si>
  <si>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</si>
  <si>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</si>
  <si>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</si>
  <si>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</si>
  <si>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</si>
  <si>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</si>
  <si>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</si>
  <si>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</si>
  <si>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</si>
  <si>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</si>
  <si>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</si>
  <si>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</si>
  <si>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</si>
  <si>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</si>
  <si>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</si>
  <si>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</si>
  <si>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</si>
  <si>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</si>
  <si>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</si>
  <si>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</si>
  <si>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</si>
  <si>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</si>
  <si>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</si>
  <si>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</si>
  <si>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</si>
  <si>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</si>
  <si>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</si>
  <si>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</si>
  <si>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</si>
  <si>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</si>
  <si>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</si>
  <si>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</si>
  <si>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</si>
  <si>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</si>
  <si>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</si>
  <si>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</si>
  <si>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</si>
  <si>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</si>
  <si>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</si>
  <si>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</si>
  <si>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</si>
  <si>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</si>
  <si>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</si>
  <si>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</si>
  <si>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</si>
  <si>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</si>
  <si>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</si>
  <si>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</si>
  <si>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</si>
  <si>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</si>
  <si>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</si>
  <si>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</si>
  <si>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</si>
  <si>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</si>
  <si>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</si>
  <si>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</si>
  <si>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</si>
  <si>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</si>
  <si>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</si>
  <si>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</si>
  <si>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</si>
  <si>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</si>
  <si>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</si>
  <si>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</si>
  <si>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</si>
  <si>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</si>
  <si>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</si>
  <si>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</si>
  <si>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</si>
  <si>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</si>
  <si>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</si>
  <si>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</si>
  <si>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</si>
  <si>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</si>
  <si>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</si>
  <si>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</si>
  <si>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</si>
  <si>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</si>
  <si>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</si>
  <si>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</si>
  <si>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</si>
  <si>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</si>
  <si>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</si>
  <si>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</si>
  <si>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</si>
  <si>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</si>
  <si>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</si>
  <si>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</si>
  <si>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</si>
  <si>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</si>
  <si>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</si>
  <si>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</si>
  <si>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</si>
  <si>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</si>
  <si>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</si>
  <si>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</si>
  <si>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</si>
  <si>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</si>
  <si>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</si>
  <si>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</si>
  <si>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</si>
  <si>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</si>
  <si>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</si>
  <si>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</si>
  <si>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</si>
  <si>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</si>
  <si>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</si>
  <si>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</si>
  <si>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</si>
  <si>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</si>
  <si>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</si>
  <si>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</si>
  <si>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</si>
  <si>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</si>
  <si>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</si>
  <si>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</si>
  <si>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</si>
  <si>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</si>
  <si>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</si>
  <si>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</si>
  <si>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</si>
  <si>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</si>
  <si>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</si>
  <si>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</si>
  <si>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</si>
  <si>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</si>
  <si>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</si>
  <si>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</si>
  <si>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</si>
  <si>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</si>
  <si>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</si>
  <si>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</si>
  <si>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</si>
  <si>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</si>
  <si>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</si>
  <si>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</si>
  <si>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</si>
  <si>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</si>
  <si>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</si>
  <si>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</si>
  <si>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</si>
  <si>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</si>
  <si>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</si>
  <si>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</si>
  <si>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</si>
  <si>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</si>
  <si>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</si>
  <si>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</si>
  <si>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</si>
  <si>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</si>
  <si>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</si>
  <si>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</si>
  <si>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</si>
  <si>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</si>
  <si>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</si>
  <si>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</si>
  <si>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</si>
  <si>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</si>
  <si>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</si>
  <si>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</si>
  <si>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</si>
  <si>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</si>
  <si>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</si>
  <si>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</si>
  <si>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</si>
  <si>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</si>
  <si>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</si>
  <si>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</si>
  <si>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</si>
  <si>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</si>
  <si>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</si>
  <si>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</si>
  <si>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</si>
  <si>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</si>
  <si>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</si>
  <si>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</si>
  <si>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</si>
  <si>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</si>
  <si>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</si>
  <si>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</si>
  <si>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</si>
  <si>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</si>
  <si>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</si>
  <si>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</si>
  <si>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</si>
  <si>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</si>
  <si>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</si>
  <si>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</si>
  <si>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</si>
  <si>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</si>
  <si>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</si>
  <si>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</si>
  <si>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</si>
  <si>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</si>
  <si>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</si>
  <si>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</si>
  <si>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</si>
  <si>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</si>
  <si>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</si>
  <si>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</si>
  <si>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</si>
  <si>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</si>
  <si>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</si>
  <si>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</si>
  <si>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</si>
  <si>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</si>
  <si>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</si>
  <si>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</si>
  <si>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</si>
  <si>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</si>
  <si>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</si>
  <si>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</si>
  <si>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</si>
  <si>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</si>
  <si>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</si>
  <si>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</si>
  <si>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</si>
  <si>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</si>
  <si>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</si>
  <si>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</si>
  <si>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</si>
  <si>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</si>
  <si>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</si>
  <si>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</si>
  <si>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</si>
  <si>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</si>
  <si>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</si>
  <si>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</si>
  <si>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</si>
  <si>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</si>
  <si>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</si>
  <si>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</si>
  <si>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</si>
  <si>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</si>
  <si>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</si>
  <si>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</si>
  <si>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</si>
  <si>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</si>
  <si>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</si>
  <si>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</si>
  <si>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</si>
  <si>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</si>
  <si>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</si>
  <si>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</si>
  <si>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</si>
  <si>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</si>
  <si>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</si>
  <si>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</si>
  <si>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</si>
  <si>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</si>
  <si>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</si>
  <si>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</si>
  <si>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</si>
  <si>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</si>
  <si>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</si>
  <si>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</si>
  <si>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</si>
  <si>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</si>
  <si>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</si>
  <si>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</si>
  <si>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</si>
  <si>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</si>
  <si>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</si>
  <si>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</si>
  <si>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</si>
  <si>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</si>
  <si>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</si>
  <si>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</si>
  <si>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</si>
  <si>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</si>
  <si>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</si>
  <si>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</si>
  <si>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</si>
  <si>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</si>
  <si>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</si>
  <si>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</si>
  <si>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</si>
  <si>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</si>
  <si>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</si>
  <si>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</si>
  <si>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</si>
  <si>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</si>
  <si>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</si>
  <si>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</si>
  <si>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</si>
  <si>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</si>
  <si>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</si>
  <si>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</si>
  <si>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</si>
  <si>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</si>
  <si>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</si>
  <si>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</si>
  <si>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</si>
  <si>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</si>
  <si>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</si>
  <si>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</si>
  <si>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</si>
  <si>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</si>
  <si>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</si>
  <si>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</si>
  <si>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</si>
  <si>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</si>
  <si>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</si>
  <si>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</si>
  <si>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</si>
  <si>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</si>
  <si>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</si>
  <si>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</si>
  <si>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</si>
  <si>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</si>
  <si>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</si>
  <si>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</si>
  <si>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</si>
  <si>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</si>
  <si>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</si>
  <si>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</si>
  <si>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</si>
  <si>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</si>
  <si>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</si>
  <si>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</si>
  <si>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</si>
  <si>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</si>
  <si>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</si>
  <si>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</si>
  <si>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</si>
  <si>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</si>
  <si>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</si>
  <si>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</si>
  <si>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</si>
  <si>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</si>
  <si>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</si>
  <si>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</si>
  <si>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</si>
  <si>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</si>
  <si>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</si>
  <si>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</si>
  <si>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</si>
  <si>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</si>
  <si>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</si>
  <si>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</si>
  <si>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</si>
  <si>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</si>
  <si>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</si>
  <si>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</si>
  <si>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</si>
  <si>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</si>
  <si>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</si>
  <si>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</si>
  <si>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</si>
  <si>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</si>
  <si>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</si>
  <si>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</si>
  <si>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</si>
  <si>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</si>
  <si>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</si>
  <si>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</si>
  <si>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</si>
  <si>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</si>
  <si>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</si>
  <si>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</si>
  <si>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</si>
  <si>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</si>
  <si>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</si>
  <si>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</si>
  <si>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</si>
  <si>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</si>
  <si>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</si>
  <si>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</si>
  <si>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</si>
  <si>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</si>
  <si>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</si>
  <si>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</si>
  <si>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</si>
  <si>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</si>
  <si>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</si>
  <si>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</si>
  <si>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</si>
  <si>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</si>
  <si>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</si>
  <si>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</si>
  <si>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</si>
  <si>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</si>
  <si>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</si>
  <si>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</si>
  <si>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</si>
  <si>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</si>
  <si>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</si>
  <si>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</si>
  <si>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</si>
  <si>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</si>
  <si>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</si>
  <si>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</si>
  <si>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</si>
  <si>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</si>
  <si>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</si>
  <si>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</si>
  <si>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</si>
  <si>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</si>
  <si>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</si>
  <si>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</si>
  <si>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</si>
  <si>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</si>
  <si>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</si>
  <si>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</si>
  <si>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</si>
  <si>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</si>
  <si>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</si>
  <si>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</si>
  <si>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</si>
  <si>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</si>
  <si>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</si>
  <si>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</si>
  <si>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</si>
  <si>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</si>
  <si>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</si>
  <si>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</si>
  <si>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</si>
  <si>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</si>
  <si>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</si>
  <si>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</si>
  <si>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</si>
  <si>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</si>
  <si>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</si>
  <si>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</si>
  <si>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</si>
  <si>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</si>
  <si>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</si>
  <si>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</si>
  <si>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</si>
  <si>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</si>
  <si>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</si>
  <si>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</si>
  <si>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</si>
  <si>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</si>
  <si>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</si>
  <si>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</si>
  <si>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</si>
  <si>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</si>
  <si>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</si>
  <si>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</si>
  <si>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</si>
  <si>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</si>
  <si>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</si>
  <si>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</si>
  <si>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</si>
  <si>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</si>
  <si>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</si>
  <si>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</si>
  <si>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</si>
  <si>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</si>
  <si>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</si>
  <si>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</si>
  <si>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</si>
  <si>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</si>
  <si>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</si>
  <si>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</si>
  <si>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</si>
  <si>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</si>
  <si>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</si>
  <si>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</si>
  <si>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</si>
  <si>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</si>
  <si>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</si>
  <si>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</si>
  <si>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</si>
  <si>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</si>
  <si>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</si>
  <si>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</si>
  <si>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</si>
  <si>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</si>
  <si>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</si>
  <si>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</si>
  <si>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</si>
  <si>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</si>
  <si>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</si>
  <si>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</si>
  <si>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</si>
  <si>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</si>
  <si>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</si>
  <si>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</si>
  <si>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</si>
  <si>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</si>
  <si>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</si>
  <si>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</si>
  <si>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</si>
  <si>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</si>
  <si>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</si>
  <si>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</si>
  <si>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</si>
  <si>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</si>
  <si>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</si>
  <si>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</si>
  <si>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</si>
  <si>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</si>
  <si>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</si>
  <si>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</si>
  <si>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</si>
  <si>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</si>
  <si>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</si>
  <si>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</si>
  <si>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</si>
  <si>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</si>
  <si>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</si>
  <si>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</si>
  <si>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</si>
  <si>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</si>
  <si>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</si>
  <si>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</si>
  <si>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</si>
  <si>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</si>
  <si>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</si>
  <si>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</si>
  <si>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</si>
  <si>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</si>
  <si>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</si>
  <si>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</si>
  <si>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</si>
  <si>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</si>
  <si>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</si>
  <si>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</si>
  <si>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</si>
  <si>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</si>
  <si>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</si>
  <si>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</si>
  <si>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</si>
  <si>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</si>
  <si>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</si>
  <si>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</si>
  <si>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</si>
  <si>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</si>
  <si>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</si>
  <si>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</si>
  <si>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</si>
  <si>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</si>
  <si>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</si>
  <si>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</si>
  <si>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</si>
  <si>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</si>
  <si>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</si>
  <si>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</si>
  <si>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</si>
  <si>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</si>
  <si>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</si>
  <si>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</si>
  <si>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</si>
  <si>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</si>
  <si>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</si>
  <si>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</si>
  <si>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</si>
  <si>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</si>
  <si>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</si>
  <si>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</si>
  <si>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</si>
  <si>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</si>
  <si>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</si>
  <si>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</si>
  <si>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</si>
  <si>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</si>
  <si>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</si>
  <si>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</si>
  <si>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</si>
  <si>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</si>
  <si>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</si>
  <si>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</si>
  <si>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</si>
  <si>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</si>
  <si>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</si>
  <si>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</si>
  <si>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</si>
  <si>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</si>
  <si>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</si>
  <si>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</si>
  <si>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</si>
  <si>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</si>
  <si>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</si>
  <si>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</si>
  <si>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</si>
  <si>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</si>
  <si>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</si>
  <si>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</si>
  <si>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</si>
  <si>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</si>
  <si>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</si>
  <si>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</si>
  <si>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</si>
  <si>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</si>
  <si>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</si>
  <si>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</si>
  <si>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</si>
  <si>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</si>
  <si>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</si>
  <si>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</si>
  <si>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</si>
  <si>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</si>
  <si>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</si>
  <si>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</si>
  <si>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</si>
  <si>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</si>
  <si>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</si>
  <si>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</si>
  <si>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</si>
  <si>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</si>
  <si>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</si>
  <si>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</si>
  <si>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</si>
  <si>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</si>
  <si>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</si>
  <si>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</si>
  <si>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</si>
  <si>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</si>
  <si>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</si>
  <si>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</si>
  <si>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</si>
  <si>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</si>
  <si>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</si>
  <si>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</si>
  <si>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</si>
  <si>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</si>
  <si>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</si>
  <si>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</si>
  <si>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</si>
  <si>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</si>
  <si>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</si>
  <si>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</si>
  <si>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</si>
  <si>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</si>
  <si>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</si>
  <si>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</si>
  <si>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</si>
  <si>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</si>
  <si>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</si>
  <si>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</si>
  <si>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</si>
  <si>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</si>
  <si>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</si>
  <si>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</si>
  <si>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</si>
  <si>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</si>
  <si>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</si>
  <si>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</si>
  <si>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</si>
  <si>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</si>
  <si>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</si>
  <si>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</si>
  <si>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</si>
  <si>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</si>
  <si>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</si>
  <si>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</si>
  <si>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</si>
  <si>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</si>
  <si>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</si>
  <si>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</si>
  <si>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</si>
  <si>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</si>
  <si>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</si>
  <si>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</si>
  <si>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</si>
  <si>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</si>
  <si>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</si>
  <si>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</si>
  <si>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</si>
  <si>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</si>
  <si>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</si>
  <si>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</si>
  <si>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</si>
  <si>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</si>
  <si>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</si>
  <si>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</si>
  <si>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</si>
  <si>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</si>
  <si>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</si>
  <si>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</si>
  <si>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</si>
  <si>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</si>
  <si>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</si>
  <si>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</si>
  <si>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</si>
  <si>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</si>
  <si>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</si>
  <si>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</si>
  <si>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</si>
  <si>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</si>
  <si>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</si>
  <si>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</si>
  <si>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</si>
  <si>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</si>
  <si>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</si>
  <si>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</si>
  <si>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</si>
  <si>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</si>
  <si>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</si>
  <si>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</si>
  <si>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</si>
  <si>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</si>
  <si>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</si>
  <si>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</si>
  <si>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</si>
  <si>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</si>
  <si>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</si>
  <si>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</si>
  <si>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</si>
  <si>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</si>
  <si>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</si>
  <si>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</si>
  <si>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</si>
  <si>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</si>
  <si>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</si>
  <si>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</si>
  <si>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</si>
  <si>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</si>
  <si>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</si>
  <si>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</si>
  <si>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</si>
  <si>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</si>
  <si>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</si>
  <si>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</si>
  <si>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</si>
  <si>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</si>
  <si>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</si>
  <si>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</si>
  <si>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</si>
  <si>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</si>
  <si>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</si>
  <si>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</si>
  <si>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</si>
  <si>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</si>
  <si>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</si>
  <si>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</si>
  <si>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</si>
  <si>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</si>
  <si>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</si>
  <si>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</si>
  <si>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</si>
  <si>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</si>
  <si>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</si>
  <si>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</si>
  <si>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</si>
  <si>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</si>
  <si>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</si>
  <si>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</si>
  <si>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</si>
  <si>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</si>
  <si>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</si>
  <si>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</si>
  <si>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</si>
  <si>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</si>
  <si>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</si>
  <si>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</si>
  <si>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</si>
  <si>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</si>
  <si>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</si>
  <si>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</si>
  <si>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</si>
  <si>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</si>
  <si>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</si>
  <si>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</si>
  <si>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</si>
  <si>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</si>
  <si>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</si>
  <si>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</si>
  <si>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</si>
  <si>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</si>
  <si>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</si>
  <si>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</si>
  <si>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</si>
  <si>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</si>
  <si>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</si>
  <si>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</si>
  <si>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</si>
  <si>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</si>
  <si>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</si>
  <si>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</si>
  <si>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</si>
  <si>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</si>
  <si>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</si>
  <si>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</si>
  <si>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</si>
  <si>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</si>
  <si>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</si>
  <si>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</si>
  <si>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</si>
  <si>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</si>
  <si>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</si>
  <si>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</si>
  <si>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</si>
  <si>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</si>
  <si>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</si>
  <si>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</si>
  <si>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</si>
  <si>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</si>
  <si>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</si>
  <si>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</si>
  <si>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</si>
  <si>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</si>
  <si>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</si>
  <si>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</si>
  <si>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</si>
  <si>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</si>
  <si>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</si>
  <si>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</si>
  <si>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</si>
  <si>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</si>
  <si>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</si>
  <si>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</si>
  <si>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</si>
  <si>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</si>
  <si>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</si>
  <si>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</si>
  <si>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</si>
  <si>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</si>
  <si>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</si>
  <si>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</si>
  <si>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</si>
  <si>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</si>
  <si>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</si>
  <si>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</si>
  <si>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</si>
  <si>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</si>
  <si>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</si>
  <si>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</si>
  <si>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</si>
  <si>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</si>
  <si>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</si>
  <si>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</si>
  <si>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</si>
  <si>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</si>
  <si>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</si>
  <si>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</si>
  <si>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</si>
  <si>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</si>
  <si>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</si>
  <si>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</si>
  <si>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</si>
  <si>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</si>
  <si>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</si>
  <si>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</si>
  <si>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</si>
  <si>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</si>
  <si>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</si>
  <si>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</si>
  <si>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</si>
  <si>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</si>
  <si>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</si>
  <si>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</si>
  <si>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</si>
  <si>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</si>
  <si>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</si>
  <si>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</si>
  <si>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</si>
  <si>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</si>
  <si>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</si>
  <si>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</si>
  <si>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</si>
  <si>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</si>
  <si>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</si>
  <si>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</si>
  <si>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</si>
  <si>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</si>
  <si>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</si>
  <si>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</si>
  <si>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</si>
  <si>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</si>
  <si>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</si>
  <si>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</si>
  <si>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</si>
  <si>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</si>
  <si>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</si>
  <si>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</si>
  <si>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</si>
  <si>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</si>
  <si>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</si>
  <si>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</si>
  <si>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</si>
  <si>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</si>
  <si>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</si>
  <si>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</si>
  <si>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</si>
  <si>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</si>
  <si>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</si>
  <si>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</si>
  <si>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</si>
  <si>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</si>
  <si>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</si>
  <si>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</si>
  <si>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</si>
  <si>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</si>
  <si>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</si>
  <si>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</si>
  <si>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</si>
  <si>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</si>
  <si>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</si>
  <si>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</si>
  <si>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</si>
  <si>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</si>
  <si>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</si>
  <si>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</si>
  <si>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</si>
  <si>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</si>
  <si>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</si>
  <si>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</si>
  <si>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</si>
  <si>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</si>
  <si>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</si>
  <si>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</si>
  <si>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</si>
  <si>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</si>
  <si>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</si>
  <si>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</si>
  <si>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</si>
  <si>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</si>
  <si>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</si>
  <si>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</si>
  <si>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</si>
  <si>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</si>
  <si>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</si>
  <si>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</si>
  <si>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</si>
  <si>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</si>
  <si>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</si>
  <si>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</si>
  <si>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</si>
  <si>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</si>
  <si>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</si>
  <si>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</si>
  <si>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</si>
  <si>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</si>
  <si>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</si>
  <si>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</si>
  <si>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</si>
  <si>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</si>
  <si>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</si>
  <si>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</si>
  <si>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</si>
  <si>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</si>
  <si>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</si>
  <si>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</si>
  <si>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</si>
  <si>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</si>
  <si>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</si>
  <si>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</si>
  <si>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</si>
  <si>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</si>
  <si>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</si>
  <si>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</si>
  <si>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</si>
  <si>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</si>
  <si>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</si>
  <si>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</si>
  <si>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</si>
  <si>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</si>
  <si>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</si>
  <si>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</si>
  <si>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</si>
  <si>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</si>
  <si>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</si>
  <si>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</si>
  <si>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</si>
  <si>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</si>
  <si>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</si>
  <si>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</si>
  <si>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</si>
  <si>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</si>
  <si>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</si>
  <si>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</si>
  <si>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</si>
  <si>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</si>
  <si>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</si>
  <si>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</si>
  <si>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</si>
  <si>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</si>
  <si>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</si>
  <si>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</si>
  <si>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</si>
  <si>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</si>
  <si>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</si>
  <si>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</si>
  <si>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</si>
  <si>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</si>
  <si>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</si>
  <si>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</si>
  <si>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</si>
  <si>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</si>
  <si>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</si>
  <si>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</si>
  <si>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</si>
  <si>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</si>
  <si>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</si>
  <si>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</si>
  <si>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</si>
  <si>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</si>
  <si>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</si>
  <si>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</si>
  <si>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</si>
  <si>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</si>
  <si>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</si>
  <si>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</si>
  <si>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</si>
  <si>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</si>
  <si>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</si>
  <si>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</si>
  <si>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</si>
  <si>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</si>
  <si>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</si>
  <si>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</si>
  <si>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</si>
  <si>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</si>
  <si>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</si>
  <si>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</si>
  <si>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</si>
  <si>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</si>
  <si>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</si>
  <si>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</si>
  <si>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</si>
  <si>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</si>
  <si>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</si>
  <si>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</si>
  <si>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</si>
  <si>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</si>
  <si>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</si>
  <si>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</si>
  <si>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</si>
  <si>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</si>
  <si>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</si>
  <si>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</si>
  <si>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</si>
  <si>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</si>
  <si>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</si>
  <si>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</si>
  <si>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</si>
  <si>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</si>
  <si>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</si>
  <si>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</si>
  <si>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</si>
  <si>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</si>
  <si>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</si>
  <si>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</si>
  <si>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</si>
  <si>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</si>
  <si>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</si>
  <si>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</si>
  <si>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</si>
  <si>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</si>
  <si>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</si>
  <si>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</si>
  <si>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</si>
  <si>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</si>
  <si>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</si>
  <si>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</si>
  <si>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</si>
  <si>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</si>
  <si>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</si>
  <si>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</si>
  <si>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</si>
  <si>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</si>
  <si>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</si>
  <si>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</si>
  <si>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</si>
  <si>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</si>
  <si>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</si>
  <si>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</si>
  <si>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</si>
  <si>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</si>
  <si>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</si>
  <si>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</si>
  <si>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</si>
  <si>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</si>
  <si>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</si>
  <si>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</si>
  <si>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</si>
  <si>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</si>
  <si>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</si>
  <si>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</si>
  <si>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</si>
  <si>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</si>
  <si>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</si>
  <si>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</si>
  <si>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</si>
  <si>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</si>
  <si>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</si>
  <si>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</si>
  <si>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</si>
  <si>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</si>
  <si>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</si>
  <si>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</si>
  <si>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</si>
  <si>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</si>
  <si>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</si>
  <si>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</si>
  <si>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</si>
  <si>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</si>
  <si>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</si>
  <si>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</si>
  <si>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</si>
  <si>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</si>
  <si>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</si>
  <si>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</si>
  <si>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</si>
  <si>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</si>
  <si>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</si>
  <si>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</si>
  <si>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</si>
  <si>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</si>
  <si>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</si>
  <si>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</si>
  <si>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</si>
  <si>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</si>
  <si>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</si>
  <si>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</si>
  <si>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</si>
  <si>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</si>
  <si>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</si>
  <si>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</si>
  <si>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</si>
  <si>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</si>
  <si>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</si>
  <si>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</si>
  <si>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</si>
  <si>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</si>
  <si>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</si>
  <si>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</si>
  <si>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</si>
  <si>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</si>
  <si>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</si>
  <si>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</si>
  <si>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</si>
  <si>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</si>
  <si>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</si>
  <si>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</si>
  <si>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</si>
  <si>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</si>
  <si>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</si>
  <si>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</si>
  <si>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</si>
  <si>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</si>
  <si>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</si>
  <si>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</si>
  <si>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</si>
  <si>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</si>
  <si>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</si>
  <si>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</si>
  <si>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</si>
  <si>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</si>
  <si>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</si>
  <si>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</si>
  <si>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</si>
  <si>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</si>
  <si>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</si>
  <si>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</si>
  <si>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</si>
  <si>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</si>
  <si>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</si>
  <si>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</si>
  <si>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</si>
  <si>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</si>
  <si>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</si>
  <si>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</si>
  <si>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</si>
  <si>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</si>
  <si>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</si>
  <si>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</si>
  <si>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</si>
  <si>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</si>
  <si>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</si>
  <si>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</si>
  <si>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</si>
  <si>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</si>
  <si>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</si>
  <si>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</si>
  <si>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</si>
  <si>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</si>
  <si>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</si>
  <si>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</si>
  <si>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</si>
  <si>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</si>
  <si>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</si>
  <si>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</si>
  <si>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</si>
  <si>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</si>
  <si>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</si>
  <si>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</si>
  <si>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</si>
  <si>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</si>
  <si>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</si>
  <si>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</si>
  <si>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</si>
  <si>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</si>
  <si>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</si>
  <si>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</si>
  <si>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</si>
  <si>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</si>
  <si>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</si>
  <si>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</si>
  <si>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</si>
  <si>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</si>
  <si>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</si>
  <si>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</si>
  <si>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</si>
  <si>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</si>
  <si>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</si>
  <si>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</si>
  <si>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</si>
  <si>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</si>
  <si>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</si>
  <si>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</si>
  <si>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</si>
  <si>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</si>
  <si>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</si>
  <si>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</si>
  <si>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</si>
  <si>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</si>
  <si>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</si>
  <si>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</si>
  <si>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</si>
  <si>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</si>
  <si>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</si>
  <si>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</si>
  <si>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</si>
  <si>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</si>
  <si>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</si>
  <si>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</si>
  <si>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</si>
  <si>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</si>
  <si>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</si>
  <si>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</si>
  <si>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</si>
  <si>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</si>
  <si>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</si>
  <si>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</si>
  <si>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</si>
  <si>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</si>
  <si>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</si>
  <si>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</si>
  <si>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</si>
  <si>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</si>
  <si>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</si>
  <si>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</si>
  <si>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</si>
  <si>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</si>
  <si>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</si>
  <si>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</si>
  <si>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</si>
  <si>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</si>
  <si>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</si>
  <si>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</si>
  <si>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</si>
  <si>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</si>
  <si>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</si>
  <si>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</si>
  <si>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</si>
  <si>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</si>
  <si>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</si>
  <si>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</si>
  <si>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</si>
  <si>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</si>
  <si>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</si>
  <si>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</si>
  <si>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</si>
  <si>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</si>
  <si>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</si>
  <si>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</si>
  <si>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</si>
  <si>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</si>
  <si>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</si>
  <si>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</si>
  <si>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</si>
  <si>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</si>
  <si>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</si>
  <si>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</si>
  <si>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</si>
  <si>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</si>
  <si>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</si>
  <si>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</si>
  <si>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</si>
  <si>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</si>
  <si>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</si>
  <si>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</si>
  <si>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</si>
  <si>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</si>
  <si>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</si>
  <si>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</si>
  <si>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</si>
  <si>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</si>
  <si>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</si>
  <si>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</si>
  <si>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</si>
  <si>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</si>
  <si>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</si>
  <si>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</si>
  <si>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</si>
  <si>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</si>
  <si>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</si>
  <si>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</si>
  <si>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</si>
  <si>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</si>
  <si>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</si>
  <si>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</si>
  <si>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</si>
  <si>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</si>
  <si>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</si>
  <si>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</si>
  <si>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</si>
  <si>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</si>
  <si>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</si>
  <si>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</si>
  <si>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</si>
  <si>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</si>
  <si>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</si>
  <si>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</si>
  <si>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</si>
  <si>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</si>
  <si>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</si>
  <si>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</si>
  <si>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</si>
  <si>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</si>
  <si>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</si>
  <si>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</si>
  <si>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</si>
  <si>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</si>
  <si>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</si>
  <si>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</si>
  <si>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</si>
  <si>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</si>
  <si>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</si>
  <si>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</si>
  <si>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</si>
  <si>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</si>
  <si>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</si>
  <si>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</si>
  <si>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</si>
  <si>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</si>
  <si>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</si>
  <si>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</si>
  <si>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</si>
  <si>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</si>
  <si>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</si>
  <si>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</si>
  <si>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</si>
  <si>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</si>
  <si>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</si>
  <si>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</si>
  <si>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</si>
  <si>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</si>
  <si>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</si>
  <si>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</si>
  <si>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</si>
  <si>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</si>
  <si>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</si>
  <si>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</si>
  <si>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</si>
  <si>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</si>
  <si>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</si>
  <si>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</si>
  <si>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</si>
  <si>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</si>
  <si>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</si>
  <si>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</si>
  <si>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</si>
  <si>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</si>
  <si>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</si>
  <si>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</si>
  <si>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</si>
  <si>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</si>
  <si>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</si>
  <si>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</si>
  <si>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</si>
  <si>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</si>
  <si>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</si>
  <si>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</si>
  <si>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</si>
  <si>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</si>
  <si>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</si>
  <si>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</si>
  <si>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</si>
  <si>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</si>
  <si>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</si>
  <si>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</si>
  <si>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</si>
  <si>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</si>
  <si>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</si>
  <si>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</si>
  <si>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</si>
  <si>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</si>
  <si>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</si>
  <si>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</si>
  <si>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</si>
  <si>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</si>
  <si>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</si>
  <si>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</si>
  <si>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</si>
  <si>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</si>
  <si>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</si>
  <si>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</si>
  <si>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</si>
  <si>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</si>
  <si>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</si>
  <si>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</si>
  <si>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</si>
  <si>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</si>
  <si>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</si>
  <si>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</si>
  <si>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</si>
  <si>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</si>
  <si>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</si>
  <si>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</si>
  <si>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</si>
  <si>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</si>
  <si>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</si>
  <si>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</si>
  <si>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</si>
  <si>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</si>
  <si>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</si>
  <si>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</si>
  <si>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</si>
  <si>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</si>
  <si>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</si>
  <si>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</si>
  <si>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</si>
  <si>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</si>
  <si>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</si>
  <si>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</si>
  <si>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</si>
  <si>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</si>
  <si>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</si>
  <si>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</si>
  <si>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</si>
  <si>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</si>
  <si>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</si>
  <si>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</si>
  <si>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</si>
  <si>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</si>
  <si>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</si>
  <si>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</si>
  <si>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</si>
  <si>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</si>
  <si>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</si>
  <si>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</si>
  <si>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</si>
  <si>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</si>
  <si>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</si>
  <si>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</si>
  <si>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</si>
  <si>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</si>
  <si>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</si>
  <si>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</si>
  <si>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</si>
  <si>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</si>
  <si>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</si>
  <si>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</si>
  <si>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</si>
  <si>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</si>
  <si>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</si>
  <si>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</si>
  <si>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</si>
  <si>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</si>
  <si>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</si>
  <si>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</si>
  <si>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</si>
  <si>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</si>
  <si>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</si>
  <si>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</si>
  <si>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</si>
  <si>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</si>
  <si>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</si>
  <si>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</si>
  <si>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</si>
  <si>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</si>
  <si>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</si>
  <si>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</si>
  <si>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</si>
  <si>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</si>
  <si>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</si>
  <si>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</si>
  <si>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</si>
  <si>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</si>
  <si>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</si>
  <si>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</si>
  <si>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</si>
  <si>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</si>
  <si>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</si>
  <si>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</si>
  <si>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</si>
  <si>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</si>
  <si>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</si>
  <si>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</si>
  <si>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</si>
  <si>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</si>
  <si>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</si>
  <si>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</si>
  <si>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</si>
  <si>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</si>
  <si>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</si>
  <si>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</si>
  <si>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</si>
  <si>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</si>
  <si>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</si>
  <si>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</si>
  <si>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</si>
  <si>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</si>
  <si>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</si>
  <si>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</si>
  <si>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</si>
  <si>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</si>
  <si>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</si>
  <si>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</si>
  <si>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</si>
  <si>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</si>
  <si>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</si>
  <si>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</si>
  <si>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</si>
  <si>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</si>
  <si>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</si>
  <si>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</si>
  <si>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</si>
  <si>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</si>
  <si>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</si>
  <si>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</si>
  <si>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</si>
  <si>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</si>
  <si>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</si>
  <si>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</si>
  <si>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</si>
  <si>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</si>
  <si>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</si>
  <si>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</si>
  <si>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</si>
  <si>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</si>
  <si>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</si>
  <si>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</si>
  <si>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</si>
  <si>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</si>
  <si>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</si>
  <si>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</si>
  <si>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</si>
  <si>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</si>
  <si>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</si>
  <si>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</si>
  <si>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</si>
  <si>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</si>
  <si>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</si>
  <si>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</si>
  <si>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</si>
  <si>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</si>
  <si>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</si>
  <si>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</si>
  <si>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</si>
  <si>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</si>
  <si>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</si>
  <si>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</si>
  <si>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</si>
  <si>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</si>
  <si>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</si>
  <si>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</si>
  <si>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</si>
  <si>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</si>
  <si>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</si>
  <si>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</si>
  <si>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</si>
  <si>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</si>
  <si>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</si>
  <si>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</si>
  <si>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</si>
  <si>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</si>
  <si>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</si>
  <si>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</si>
  <si>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</si>
  <si>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</si>
  <si>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</si>
  <si>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</si>
  <si>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</si>
  <si>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</si>
  <si>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</si>
  <si>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</si>
  <si>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</si>
  <si>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</si>
  <si>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</si>
  <si>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</si>
  <si>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</si>
  <si>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</si>
  <si>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</si>
  <si>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</si>
  <si>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</si>
  <si>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</si>
  <si>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</si>
  <si>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</si>
  <si>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</si>
  <si>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</si>
  <si>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</si>
  <si>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</si>
  <si>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</si>
  <si>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</si>
  <si>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</si>
  <si>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</si>
  <si>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</si>
  <si>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</si>
  <si>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</si>
  <si>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</si>
  <si>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</si>
  <si>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</si>
  <si>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</si>
  <si>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</si>
  <si>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</si>
  <si>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</si>
  <si>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</si>
  <si>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</si>
  <si>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</si>
  <si>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</si>
  <si>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</si>
  <si>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</si>
  <si>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</si>
  <si>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</si>
  <si>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</si>
  <si>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</si>
  <si>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</si>
  <si>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</si>
  <si>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</si>
  <si>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</si>
  <si>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</si>
  <si>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</si>
  <si>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</si>
  <si>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</si>
  <si>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</si>
  <si>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</si>
  <si>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</si>
  <si>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</si>
  <si>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</si>
  <si>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</si>
  <si>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</si>
  <si>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</si>
  <si>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</si>
  <si>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</si>
  <si>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</si>
  <si>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</si>
  <si>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</si>
  <si>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</si>
  <si>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</si>
  <si>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</si>
  <si>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</si>
  <si>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</si>
  <si>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</si>
  <si>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</si>
  <si>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</si>
  <si>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</si>
  <si>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</si>
  <si>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</si>
  <si>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</si>
  <si>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</si>
  <si>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</si>
  <si>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</si>
  <si>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</si>
  <si>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</si>
  <si>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</si>
  <si>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</si>
  <si>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</si>
  <si>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</si>
  <si>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</si>
  <si>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</si>
  <si>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</si>
  <si>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</si>
  <si>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</si>
  <si>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</si>
  <si>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</si>
  <si>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</si>
  <si>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</si>
  <si>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</si>
  <si>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</si>
  <si>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</si>
  <si>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</si>
  <si>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</si>
  <si>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</si>
  <si>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</si>
  <si>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</si>
  <si>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</si>
  <si>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</si>
  <si>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</si>
  <si>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</si>
  <si>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</si>
  <si>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</si>
  <si>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</si>
  <si>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</si>
  <si>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</si>
  <si>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</si>
  <si>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</si>
  <si>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</si>
  <si>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</si>
  <si>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</si>
  <si>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</si>
  <si>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</si>
  <si>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</si>
  <si>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</si>
  <si>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</si>
  <si>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</si>
  <si>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</si>
  <si>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</si>
  <si>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</si>
  <si>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</si>
  <si>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</si>
  <si>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</si>
  <si>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</si>
  <si>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</si>
  <si>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</si>
  <si>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</si>
  <si>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</si>
  <si>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</si>
  <si>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</si>
  <si>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</si>
  <si>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</si>
  <si>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</si>
  <si>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</si>
  <si>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</si>
  <si>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</si>
  <si>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</si>
  <si>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</si>
  <si>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</si>
  <si>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</si>
  <si>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</si>
  <si>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</si>
  <si>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</si>
  <si>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</si>
  <si>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</si>
  <si>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</si>
  <si>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</si>
  <si>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</si>
  <si>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</si>
  <si>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</si>
  <si>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</si>
  <si>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</si>
  <si>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</si>
  <si>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</si>
  <si>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</si>
  <si>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</si>
  <si>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</si>
  <si>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</si>
  <si>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</si>
  <si>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</si>
  <si>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</si>
  <si>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</si>
  <si>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</si>
  <si>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</si>
  <si>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</si>
  <si>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</si>
  <si>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</si>
  <si>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</si>
  <si>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</si>
  <si>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</si>
  <si>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</si>
  <si>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</si>
  <si>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</si>
  <si>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</si>
  <si>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</si>
  <si>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</si>
  <si>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</si>
  <si>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</si>
  <si>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</si>
  <si>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</si>
  <si>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</si>
  <si>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</si>
  <si>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</si>
  <si>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</si>
  <si>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</si>
  <si>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</si>
  <si>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</si>
  <si>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</si>
  <si>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</si>
  <si>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</si>
  <si>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</si>
  <si>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</si>
  <si>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</si>
  <si>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</si>
  <si>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</si>
  <si>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</si>
  <si>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</si>
  <si>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</si>
  <si>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</si>
  <si>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</si>
  <si>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</si>
  <si>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</si>
  <si>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</si>
  <si>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</si>
  <si>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</si>
  <si>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</si>
  <si>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</si>
  <si>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</si>
  <si>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</si>
  <si>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</si>
  <si>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</si>
  <si>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</si>
  <si>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</si>
  <si>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</si>
  <si>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</si>
  <si>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</si>
  <si>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</si>
  <si>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</si>
  <si>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</si>
  <si>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</si>
  <si>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</si>
  <si>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</si>
  <si>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</si>
  <si>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</si>
  <si>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</si>
  <si>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</si>
  <si>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</si>
  <si>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</si>
  <si>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</si>
  <si>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</si>
  <si>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</si>
  <si>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</si>
  <si>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</si>
  <si>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</si>
  <si>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</si>
  <si>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</si>
  <si>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</si>
  <si>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</si>
  <si>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</si>
  <si>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</si>
  <si>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</si>
  <si>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</si>
  <si>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</si>
  <si>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</si>
  <si>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</si>
  <si>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</si>
  <si>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</si>
  <si>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</si>
  <si>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</si>
  <si>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</si>
  <si>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</si>
  <si>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</si>
  <si>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</si>
  <si>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</si>
  <si>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</si>
  <si>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</si>
  <si>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</si>
  <si>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</si>
  <si>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</si>
  <si>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</si>
  <si>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</si>
  <si>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</si>
  <si>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</si>
  <si>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</si>
  <si>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</si>
  <si>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</si>
  <si>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</si>
  <si>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</si>
  <si>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</si>
  <si>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</si>
  <si>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</si>
  <si>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</si>
  <si>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</si>
  <si>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</si>
  <si>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</si>
  <si>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</si>
  <si>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</si>
  <si>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</si>
  <si>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</si>
  <si>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</si>
  <si>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</si>
  <si>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</si>
  <si>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</si>
  <si>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</si>
  <si>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</si>
  <si>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</si>
  <si>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</si>
  <si>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</si>
  <si>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</si>
  <si>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</si>
  <si>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</si>
  <si>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</si>
  <si>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</si>
  <si>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</si>
  <si>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</si>
  <si>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</si>
  <si>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</si>
  <si>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</si>
  <si>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</si>
  <si>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</si>
  <si>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</si>
  <si>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</si>
  <si>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</si>
  <si>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</si>
  <si>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</si>
  <si>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</si>
  <si>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</si>
  <si>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</si>
  <si>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</si>
  <si>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</si>
  <si>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</si>
  <si>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</si>
  <si>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</si>
  <si>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</si>
  <si>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</si>
  <si>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</si>
  <si>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</si>
  <si>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</si>
  <si>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</si>
  <si>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</si>
  <si>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</si>
  <si>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</si>
  <si>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</si>
  <si>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</si>
  <si>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</si>
  <si>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</si>
  <si>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</si>
  <si>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</si>
  <si>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</si>
  <si>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</si>
  <si>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</si>
  <si>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</si>
  <si>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</si>
  <si>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</si>
  <si>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</si>
  <si>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</si>
  <si>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</si>
  <si>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</si>
  <si>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</si>
  <si>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</si>
  <si>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</si>
  <si>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</si>
  <si>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</si>
  <si>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</si>
  <si>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</si>
  <si>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</si>
  <si>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</si>
  <si>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</si>
  <si>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</si>
  <si>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</si>
  <si>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</si>
  <si>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</si>
  <si>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</si>
  <si>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</si>
  <si>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</si>
  <si>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</si>
  <si>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</si>
  <si>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</si>
  <si>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</si>
  <si>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</si>
  <si>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</si>
  <si>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</si>
  <si>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</si>
  <si>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</si>
  <si>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</si>
  <si>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</si>
  <si>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</si>
  <si>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</si>
  <si>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</si>
  <si>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</si>
  <si>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</si>
  <si>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</si>
  <si>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</si>
  <si>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</si>
  <si>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</si>
  <si>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</si>
  <si>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</si>
  <si>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</si>
  <si>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</si>
  <si>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</si>
  <si>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</si>
  <si>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</si>
  <si>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</si>
  <si>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</si>
  <si>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</si>
  <si>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</si>
  <si>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</si>
  <si>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</si>
  <si>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</si>
  <si>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</si>
  <si>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</si>
  <si>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</si>
  <si>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</si>
  <si>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</si>
  <si>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</si>
  <si>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</si>
  <si>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</si>
  <si>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</si>
  <si>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</si>
  <si>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</si>
  <si>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</si>
  <si>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</si>
  <si>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</si>
  <si>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</si>
  <si>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</si>
  <si>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</si>
  <si>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</si>
  <si>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</si>
  <si>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</si>
  <si>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</si>
  <si>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</si>
  <si>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</si>
  <si>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</si>
  <si>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</si>
  <si>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</si>
  <si>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</si>
  <si>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</si>
  <si>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</si>
  <si>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</si>
  <si>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</si>
  <si>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</si>
  <si>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</si>
  <si>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</si>
  <si>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</si>
  <si>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</si>
  <si>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</si>
  <si>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</si>
  <si>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</si>
  <si>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</si>
  <si>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</si>
  <si>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</si>
  <si>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</si>
  <si>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</si>
  <si>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</si>
  <si>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</si>
  <si>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</si>
  <si>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</si>
  <si>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</si>
  <si>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</si>
  <si>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</si>
  <si>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</si>
  <si>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</si>
  <si>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</si>
  <si>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</si>
  <si>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</si>
  <si>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</si>
  <si>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</si>
  <si>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</si>
  <si>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</si>
  <si>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</si>
  <si>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</si>
  <si>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</si>
  <si>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</si>
  <si>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</si>
  <si>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</si>
  <si>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</si>
  <si>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</si>
  <si>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</si>
  <si>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</si>
  <si>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</si>
  <si>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</si>
  <si>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</si>
  <si>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</si>
  <si>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</si>
  <si>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</si>
  <si>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</si>
  <si>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</si>
  <si>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</si>
  <si>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</si>
  <si>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</si>
  <si>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</si>
  <si>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</si>
  <si>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</si>
  <si>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</si>
  <si>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</si>
  <si>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</si>
  <si>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</si>
  <si>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</si>
  <si>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</si>
  <si>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</si>
  <si>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</si>
  <si>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</si>
  <si>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</si>
  <si>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</si>
  <si>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</si>
  <si>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</si>
  <si>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</si>
  <si>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</si>
  <si>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</si>
  <si>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</si>
  <si>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</si>
  <si>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</si>
  <si>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</si>
  <si>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</si>
  <si>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</si>
  <si>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</si>
  <si>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</si>
  <si>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</si>
  <si>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</si>
  <si>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</si>
  <si>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</si>
  <si>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</si>
  <si>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</si>
  <si>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</si>
  <si>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</si>
  <si>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</si>
  <si>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</si>
  <si>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</si>
  <si>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</si>
  <si>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</si>
  <si>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</si>
  <si>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</si>
  <si>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</si>
  <si>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</si>
  <si>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</si>
  <si>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</si>
  <si>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</si>
  <si>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</si>
  <si>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</si>
  <si>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</si>
  <si>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</si>
  <si>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</si>
  <si>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</si>
  <si>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</si>
  <si>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</si>
  <si>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</si>
  <si>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</si>
  <si>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</si>
  <si>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</si>
  <si>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</si>
  <si>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</si>
  <si>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</si>
  <si>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</si>
  <si>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</si>
  <si>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</si>
  <si>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</si>
  <si>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</si>
  <si>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</si>
  <si>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</si>
  <si>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</si>
  <si>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</si>
  <si>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</si>
  <si>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</si>
  <si>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</si>
  <si>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</si>
  <si>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</si>
  <si>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</si>
  <si>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</si>
  <si>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</si>
  <si>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</si>
  <si>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</si>
  <si>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</si>
  <si>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</si>
  <si>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</si>
  <si>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</si>
  <si>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</si>
  <si>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</si>
  <si>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</si>
  <si>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</si>
  <si>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</si>
  <si>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</si>
  <si>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</si>
  <si>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</si>
  <si>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</si>
  <si>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</si>
  <si>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</si>
  <si>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</si>
  <si>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</si>
  <si>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</si>
  <si>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</si>
  <si>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</si>
  <si>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</si>
  <si>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</si>
  <si>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</si>
  <si>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</si>
  <si>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</si>
  <si>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</si>
  <si>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</si>
  <si>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</si>
  <si>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</si>
  <si>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</si>
  <si>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</si>
  <si>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</si>
  <si>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</si>
  <si>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</si>
  <si>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</si>
  <si>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</si>
  <si>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</si>
  <si>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</si>
  <si>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</si>
  <si>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</si>
  <si>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</si>
  <si>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</si>
  <si>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</si>
  <si>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</si>
  <si>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</si>
  <si>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</si>
  <si>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</si>
  <si>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</si>
  <si>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</si>
  <si>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</si>
  <si>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</si>
  <si>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</si>
  <si>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</si>
  <si>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</si>
  <si>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</si>
  <si>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</si>
  <si>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</si>
  <si>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</si>
  <si>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</si>
  <si>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</si>
  <si>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</si>
  <si>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</si>
  <si>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</si>
  <si>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</si>
  <si>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</si>
  <si>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</si>
  <si>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</si>
  <si>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</si>
  <si>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</si>
  <si>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</si>
  <si>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</si>
  <si>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</si>
  <si>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</si>
  <si>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</si>
  <si>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</si>
  <si>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</si>
  <si>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</si>
  <si>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</si>
  <si>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</si>
  <si>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</si>
  <si>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</si>
  <si>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</si>
  <si>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</si>
  <si>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</si>
  <si>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</si>
  <si>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</si>
  <si>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</si>
  <si>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</si>
  <si>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</si>
  <si>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</si>
  <si>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</si>
  <si>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</si>
  <si>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</si>
  <si>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</si>
  <si>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</si>
  <si>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</si>
  <si>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</si>
  <si>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</si>
  <si>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</si>
  <si>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</si>
  <si>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</si>
  <si>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</si>
  <si>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</si>
  <si>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</si>
  <si>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</si>
  <si>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</si>
  <si>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</si>
  <si>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</si>
  <si>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</si>
  <si>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</si>
  <si>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</si>
  <si>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</si>
  <si>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</si>
  <si>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</si>
  <si>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</si>
  <si>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</si>
  <si>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</si>
  <si>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</si>
  <si>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</si>
  <si>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</si>
  <si>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</si>
  <si>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</si>
  <si>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</si>
  <si>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</si>
  <si>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</si>
  <si>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</si>
  <si>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</si>
  <si>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</si>
  <si>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</si>
  <si>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</si>
  <si>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</si>
  <si>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</si>
  <si>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</si>
  <si>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</si>
  <si>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</si>
  <si>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</si>
  <si>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</si>
  <si>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</si>
  <si>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</si>
  <si>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</si>
  <si>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</si>
  <si>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</si>
  <si>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</si>
  <si>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</si>
  <si>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</si>
  <si>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</si>
  <si>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</si>
  <si>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</si>
  <si>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</si>
  <si>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</si>
  <si>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</si>
  <si>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</si>
  <si>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</si>
  <si>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</si>
  <si>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</si>
  <si>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</si>
  <si>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</si>
  <si>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</si>
  <si>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</si>
  <si>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</si>
  <si>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</si>
  <si>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</si>
  <si>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</si>
  <si>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</si>
  <si>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</si>
  <si>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</si>
  <si>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</si>
  <si>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</si>
  <si>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</si>
  <si>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</si>
  <si>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</si>
  <si>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</si>
  <si>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</si>
  <si>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</si>
  <si>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</si>
  <si>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</si>
  <si>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</si>
  <si>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</si>
  <si>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</si>
  <si>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</si>
  <si>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</si>
  <si>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</si>
  <si>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</si>
  <si>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</si>
  <si>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</si>
  <si>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</si>
  <si>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</si>
  <si>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</si>
  <si>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</si>
  <si>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</si>
  <si>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</si>
  <si>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</si>
  <si>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</si>
  <si>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</si>
  <si>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</si>
  <si>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</si>
  <si>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</si>
  <si>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</si>
  <si>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</si>
  <si>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</si>
  <si>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</si>
  <si>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</si>
  <si>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</si>
  <si>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</si>
  <si>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</si>
  <si>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</si>
  <si>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</si>
  <si>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</si>
  <si>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</si>
  <si>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</si>
  <si>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</si>
  <si>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</si>
  <si>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</si>
  <si>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</si>
  <si>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</si>
  <si>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</si>
  <si>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</si>
  <si>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</si>
  <si>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</si>
  <si>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</si>
  <si>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</si>
  <si>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</si>
  <si>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</si>
  <si>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</si>
  <si>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</si>
  <si>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</si>
  <si>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</si>
  <si>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</si>
  <si>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</si>
  <si>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</si>
  <si>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</si>
  <si>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</si>
  <si>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</si>
  <si>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</si>
  <si>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</si>
  <si>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</si>
  <si>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</si>
  <si>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</si>
  <si>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</si>
  <si>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</si>
  <si>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</si>
  <si>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</si>
  <si>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</si>
  <si>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</si>
  <si>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</si>
  <si>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</si>
  <si>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</si>
  <si>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</si>
  <si>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</si>
  <si>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</si>
  <si>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</si>
  <si>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</si>
  <si>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</si>
  <si>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</si>
  <si>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</si>
  <si>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</si>
  <si>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</si>
  <si>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</si>
  <si>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</si>
  <si>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</si>
  <si>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</si>
  <si>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</si>
  <si>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</si>
  <si>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</si>
  <si>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</si>
  <si>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</si>
  <si>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</si>
  <si>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</si>
  <si>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</si>
  <si>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</si>
  <si>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</si>
  <si>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</si>
  <si>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</si>
  <si>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</si>
  <si>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</si>
  <si>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</si>
  <si>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</si>
  <si>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</si>
  <si>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</si>
  <si>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</si>
  <si>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</si>
  <si>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</si>
  <si>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</si>
  <si>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</si>
  <si>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</si>
  <si>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</si>
  <si>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</si>
  <si>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</si>
  <si>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</si>
  <si>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</si>
  <si>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</si>
  <si>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</si>
  <si>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</si>
  <si>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</si>
  <si>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</si>
  <si>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</si>
  <si>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</si>
  <si>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</si>
  <si>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</si>
  <si>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</si>
  <si>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</si>
  <si>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</si>
  <si>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</si>
  <si>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</si>
  <si>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</si>
  <si>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</si>
  <si>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</si>
  <si>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</si>
  <si>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</si>
  <si>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</si>
  <si>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</si>
  <si>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</si>
  <si>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</si>
  <si>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</si>
  <si>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</si>
  <si>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</si>
  <si>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</si>
  <si>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</si>
  <si>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</si>
  <si>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</si>
  <si>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</si>
  <si>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</si>
  <si>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</si>
  <si>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</si>
  <si>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</si>
  <si>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</si>
  <si>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</si>
  <si>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</si>
  <si>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</si>
  <si>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</si>
  <si>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</si>
  <si>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</si>
  <si>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</si>
  <si>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</si>
  <si>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</si>
  <si>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</si>
  <si>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</si>
  <si>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</si>
  <si>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</si>
  <si>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</si>
  <si>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</si>
  <si>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</si>
  <si>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</si>
  <si>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</si>
  <si>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</si>
  <si>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</si>
  <si>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</si>
  <si>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</si>
  <si>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</si>
  <si>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</si>
  <si>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</si>
  <si>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</si>
  <si>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</si>
  <si>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</si>
  <si>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</si>
  <si>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</si>
  <si>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</si>
  <si>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</si>
  <si>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</si>
  <si>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</si>
  <si>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</si>
  <si>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</si>
  <si>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</si>
  <si>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</si>
  <si>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</si>
  <si>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</si>
  <si>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</si>
  <si>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</si>
  <si>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</si>
  <si>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</si>
  <si>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</si>
  <si>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</si>
  <si>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</si>
  <si>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</si>
  <si>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</si>
  <si>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</si>
  <si>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</si>
  <si>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</si>
  <si>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</si>
  <si>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</si>
  <si>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</si>
  <si>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</si>
  <si>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</si>
  <si>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</si>
  <si>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</si>
  <si>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</si>
  <si>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</si>
  <si>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</si>
  <si>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</si>
  <si>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</si>
  <si>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</si>
  <si>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</si>
  <si>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</si>
  <si>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</si>
  <si>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</si>
  <si>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</si>
  <si>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</si>
  <si>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</si>
  <si>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</si>
  <si>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</si>
  <si>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</si>
  <si>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</si>
  <si>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</si>
  <si>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</si>
  <si>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</si>
  <si>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</si>
  <si>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</si>
  <si>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</si>
  <si>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</si>
  <si>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</si>
  <si>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</si>
  <si>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</si>
  <si>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</si>
  <si>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</si>
  <si>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</si>
  <si>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</si>
  <si>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</si>
  <si>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</si>
  <si>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</si>
  <si>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</si>
  <si>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</si>
  <si>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</si>
  <si>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</si>
  <si>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</si>
  <si>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</si>
  <si>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</si>
  <si>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</si>
  <si>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</si>
  <si>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</si>
  <si>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</si>
  <si>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</si>
  <si>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</si>
  <si>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</si>
  <si>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</si>
  <si>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</si>
  <si>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</si>
  <si>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</si>
  <si>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</si>
  <si>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</si>
  <si>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</si>
  <si>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</si>
  <si>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</si>
  <si>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</si>
  <si>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</si>
  <si>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</si>
  <si>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</si>
  <si>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</si>
  <si>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</si>
  <si>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</si>
  <si>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</si>
  <si>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</si>
  <si>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</si>
  <si>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</si>
  <si>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</si>
  <si>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</si>
  <si>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</si>
  <si>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</si>
  <si>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</si>
  <si>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</si>
  <si>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</si>
  <si>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</si>
  <si>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</si>
  <si>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</si>
  <si>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</si>
  <si>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</si>
  <si>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</si>
  <si>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</si>
  <si>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</si>
  <si>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</si>
  <si>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</si>
  <si>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</si>
  <si>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</si>
  <si>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</si>
  <si>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</si>
  <si>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</si>
  <si>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</si>
  <si>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</si>
  <si>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</si>
  <si>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</si>
  <si>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</si>
  <si>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</si>
  <si>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</si>
  <si>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</si>
  <si>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</si>
  <si>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</si>
  <si>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</si>
  <si>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</si>
  <si>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</si>
  <si>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</si>
  <si>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</si>
  <si>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</si>
  <si>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</si>
  <si>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</si>
  <si>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</si>
  <si>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</si>
  <si>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</si>
  <si>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</si>
  <si>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</si>
  <si>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</si>
  <si>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</si>
  <si>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</si>
  <si>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</si>
  <si>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</si>
  <si>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</si>
  <si>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</si>
  <si>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</si>
  <si>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</si>
  <si>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</si>
  <si>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</si>
  <si>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</si>
  <si>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</si>
  <si>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</si>
  <si>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</si>
  <si>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</si>
  <si>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</si>
  <si>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</si>
  <si>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</si>
  <si>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</si>
  <si>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</si>
  <si>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</si>
  <si>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</si>
  <si>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</si>
  <si>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</si>
  <si>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</si>
  <si>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</si>
  <si>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</si>
  <si>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</si>
  <si>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</si>
  <si>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</si>
  <si>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</si>
  <si>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</si>
  <si>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</si>
  <si>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</si>
  <si>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</si>
  <si>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</si>
  <si>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</si>
  <si>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</si>
  <si>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</si>
  <si>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</si>
  <si>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</si>
  <si>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</si>
  <si>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</si>
  <si>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</si>
  <si>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</si>
  <si>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</si>
  <si>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</si>
  <si>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</si>
  <si>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</si>
  <si>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</si>
  <si>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</si>
  <si>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</si>
  <si>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</si>
  <si>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</si>
  <si>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</si>
  <si>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</si>
  <si>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</si>
  <si>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</si>
  <si>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</si>
  <si>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</si>
  <si>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</si>
  <si>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</si>
  <si>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</si>
  <si>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</si>
  <si>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</si>
  <si>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</si>
  <si>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</si>
  <si>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</si>
  <si>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</si>
  <si>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</si>
  <si>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</si>
  <si>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</si>
  <si>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</si>
  <si>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</si>
  <si>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</si>
  <si>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</si>
  <si>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</si>
  <si>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</si>
  <si>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</si>
  <si>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</si>
  <si>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</si>
  <si>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</si>
  <si>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</si>
  <si>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</si>
  <si>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</si>
  <si>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</si>
  <si>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</si>
  <si>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</si>
  <si>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</si>
  <si>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</si>
  <si>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</si>
  <si>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</si>
  <si>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</si>
  <si>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</si>
  <si>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</si>
  <si>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</si>
  <si>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</si>
  <si>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</si>
  <si>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</si>
  <si>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</si>
  <si>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</si>
  <si>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</si>
  <si>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</si>
  <si>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</si>
  <si>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</si>
  <si>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</si>
  <si>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</si>
  <si>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</si>
  <si>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</si>
  <si>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</si>
  <si>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</si>
  <si>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</si>
  <si>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</si>
  <si>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</si>
  <si>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</si>
  <si>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</si>
  <si>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</si>
  <si>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</si>
  <si>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</si>
  <si>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</si>
  <si>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</si>
  <si>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</si>
  <si>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</si>
  <si>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</si>
  <si>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</si>
  <si>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</si>
  <si>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</si>
  <si>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</si>
  <si>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</si>
  <si>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</si>
  <si>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</si>
  <si>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</si>
  <si>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</si>
  <si>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</si>
  <si>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</si>
  <si>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</si>
  <si>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</si>
  <si>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</si>
  <si>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</si>
  <si>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</si>
  <si>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</si>
  <si>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</si>
  <si>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</si>
  <si>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</si>
  <si>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</si>
  <si>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</si>
  <si>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</si>
  <si>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</si>
  <si>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</si>
  <si>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</si>
  <si>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</si>
  <si>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</si>
  <si>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</si>
  <si>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</si>
  <si>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</si>
  <si>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</si>
  <si>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</si>
  <si>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</si>
  <si>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</si>
  <si>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</si>
  <si>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</si>
  <si>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</si>
  <si>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</si>
  <si>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</si>
  <si>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</si>
  <si>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</si>
  <si>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</si>
  <si>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</si>
  <si>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</si>
  <si>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</si>
  <si>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</si>
  <si>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</si>
  <si>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</si>
  <si>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</si>
  <si>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</si>
  <si>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</si>
  <si>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</si>
  <si>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</si>
  <si>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</si>
  <si>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</si>
  <si>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</si>
  <si>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</si>
  <si>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</si>
  <si>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</si>
  <si>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</si>
  <si>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</si>
  <si>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</si>
  <si>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</si>
  <si>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</si>
  <si>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</si>
  <si>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</si>
  <si>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</si>
  <si>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</si>
  <si>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</si>
  <si>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</si>
  <si>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</si>
  <si>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</si>
  <si>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</si>
  <si>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</si>
  <si>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</si>
  <si>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</si>
  <si>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</si>
  <si>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</si>
  <si>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</si>
  <si>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</si>
  <si>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</si>
  <si>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</si>
  <si>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</si>
  <si>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</si>
  <si>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</si>
  <si>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</si>
  <si>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</si>
  <si>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</si>
  <si>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</si>
  <si>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</si>
  <si>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</si>
  <si>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</si>
  <si>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</si>
  <si>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</si>
  <si>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</si>
  <si>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</si>
  <si>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</si>
  <si>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</si>
  <si>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</si>
  <si>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</si>
  <si>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</si>
  <si>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</si>
  <si>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</si>
  <si>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</si>
  <si>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</si>
  <si>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</si>
  <si>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</si>
  <si>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</si>
  <si>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</si>
  <si>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</si>
  <si>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</si>
  <si>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</si>
  <si>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</si>
  <si>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</si>
  <si>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</si>
  <si>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</si>
  <si>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</si>
  <si>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</si>
  <si>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</si>
  <si>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</si>
  <si>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</si>
  <si>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</si>
  <si>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</si>
  <si>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</si>
  <si>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</si>
  <si>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</si>
  <si>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</si>
  <si>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</si>
  <si>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</si>
  <si>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</si>
  <si>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</si>
  <si>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</si>
  <si>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</si>
  <si>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</si>
  <si>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</si>
  <si>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</si>
  <si>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</si>
  <si>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</si>
  <si>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</si>
  <si>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</si>
  <si>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</si>
  <si>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</si>
  <si>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</si>
  <si>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</si>
  <si>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</si>
  <si>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</si>
  <si>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</si>
  <si>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</si>
  <si>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</si>
  <si>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</si>
  <si>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</si>
  <si>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</si>
  <si>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</si>
  <si>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</si>
  <si>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</si>
  <si>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</si>
  <si>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</si>
  <si>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</si>
  <si>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</si>
  <si>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</si>
  <si>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</si>
  <si>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</si>
  <si>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</si>
  <si>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</si>
  <si>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</si>
  <si>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</si>
  <si>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</si>
  <si>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</si>
  <si>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</si>
  <si>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</si>
  <si>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</si>
  <si>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</si>
  <si>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</si>
  <si>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</si>
  <si>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</si>
  <si>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</si>
  <si>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</si>
  <si>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</si>
  <si>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</si>
  <si>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</si>
  <si>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</si>
  <si>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</si>
  <si>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</si>
  <si>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</si>
  <si>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</si>
  <si>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</si>
  <si>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</si>
  <si>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</si>
  <si>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</si>
  <si>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</si>
  <si>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</si>
  <si>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</si>
  <si>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</si>
  <si>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</si>
  <si>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</si>
  <si>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</si>
  <si>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</si>
  <si>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</si>
  <si>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</si>
  <si>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</si>
  <si>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</si>
  <si>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</si>
  <si>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</si>
  <si>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</si>
  <si>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</si>
  <si>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</si>
  <si>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</si>
  <si>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</si>
  <si>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</si>
  <si>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</si>
  <si>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</si>
  <si>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</si>
  <si>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</si>
  <si>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</si>
  <si>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</si>
  <si>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</si>
  <si>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</si>
  <si>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</si>
  <si>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</si>
  <si>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</si>
  <si>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</si>
  <si>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</si>
  <si>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</si>
  <si>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</si>
  <si>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</si>
  <si>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</si>
  <si>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</si>
  <si>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</si>
  <si>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</si>
  <si>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</si>
  <si>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</si>
  <si>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</si>
  <si>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</si>
  <si>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</si>
  <si>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</si>
  <si>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</si>
  <si>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</si>
  <si>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</si>
  <si>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</si>
  <si>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</si>
  <si>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</si>
  <si>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</si>
  <si>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</si>
  <si>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</si>
  <si>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</si>
  <si>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</si>
  <si>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</si>
  <si>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</si>
  <si>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</si>
  <si>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</si>
  <si>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</si>
  <si>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</si>
  <si>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</si>
  <si>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</si>
  <si>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</si>
  <si>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</si>
  <si>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</si>
  <si>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</si>
  <si>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</si>
  <si>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</si>
  <si>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</si>
  <si>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</si>
  <si>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</si>
  <si>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</si>
  <si>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</si>
  <si>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</si>
  <si>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</si>
  <si>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</si>
  <si>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</si>
  <si>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</si>
  <si>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</si>
  <si>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</si>
  <si>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</si>
  <si>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</si>
  <si>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</si>
  <si>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</si>
  <si>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</si>
  <si>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</si>
  <si>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</si>
  <si>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</si>
  <si>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</si>
  <si>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</si>
  <si>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</si>
  <si>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</si>
  <si>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</si>
  <si>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</si>
  <si>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</si>
  <si>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</si>
  <si>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</si>
  <si>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</si>
  <si>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</si>
  <si>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</si>
  <si>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</si>
  <si>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</si>
  <si>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</si>
  <si>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</si>
  <si>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</si>
  <si>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</si>
  <si>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</si>
  <si>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</si>
  <si>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</si>
  <si>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</si>
  <si>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</si>
  <si>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</si>
  <si>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</si>
  <si>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</si>
  <si>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</si>
  <si>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</si>
  <si>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</si>
  <si>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</si>
  <si>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</si>
  <si>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</si>
  <si>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</si>
  <si>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</si>
  <si>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</si>
  <si>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</si>
  <si>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</si>
  <si>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</si>
  <si>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</si>
  <si>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</si>
  <si>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</si>
  <si>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</si>
  <si>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</si>
  <si>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</si>
  <si>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</si>
  <si>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</si>
  <si>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</si>
  <si>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</si>
  <si>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</si>
  <si>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</si>
  <si>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</si>
  <si>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</si>
  <si>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</si>
  <si>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</si>
  <si>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</si>
  <si>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</si>
  <si>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</si>
  <si>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</si>
  <si>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</si>
  <si>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</si>
  <si>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</si>
  <si>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</si>
  <si>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</si>
  <si>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</si>
  <si>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</si>
  <si>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</si>
  <si>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</si>
  <si>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</si>
  <si>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</si>
  <si>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</si>
  <si>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</si>
  <si>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</si>
  <si>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</si>
  <si>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</si>
  <si>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</si>
  <si>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</si>
  <si>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</si>
  <si>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</si>
  <si>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</si>
  <si>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</si>
  <si>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</si>
  <si>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</si>
  <si>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</si>
  <si>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</si>
  <si>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</si>
  <si>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</si>
  <si>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</si>
  <si>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</si>
  <si>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</si>
  <si>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</si>
  <si>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</si>
  <si>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</si>
  <si>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</si>
  <si>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</si>
  <si>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</si>
  <si>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</si>
  <si>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</si>
  <si>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</si>
  <si>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</si>
  <si>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</si>
  <si>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</si>
  <si>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</si>
  <si>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</si>
  <si>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</si>
  <si>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</si>
  <si>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</si>
  <si>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</si>
  <si>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</si>
  <si>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</si>
  <si>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</si>
  <si>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</si>
  <si>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</si>
  <si>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</si>
  <si>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</si>
  <si>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</si>
  <si>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</si>
  <si>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</si>
  <si>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</si>
  <si>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</si>
  <si>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</si>
  <si>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</si>
  <si>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</si>
  <si>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</si>
  <si>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</si>
  <si>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</si>
  <si>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</si>
  <si>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</si>
  <si>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</si>
  <si>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</si>
  <si>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</si>
  <si>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</si>
  <si>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</si>
  <si>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</si>
  <si>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</si>
  <si>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</si>
  <si>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</si>
  <si>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</si>
  <si>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</si>
  <si>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</si>
  <si>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</si>
  <si>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</si>
  <si>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</si>
  <si>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</si>
  <si>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</si>
  <si>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</si>
  <si>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</si>
  <si>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</si>
  <si>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</si>
  <si>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</si>
  <si>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</si>
  <si>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</si>
  <si>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</si>
  <si>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</si>
  <si>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</si>
  <si>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</si>
  <si>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</si>
  <si>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</si>
  <si>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</si>
  <si>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</si>
  <si>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</si>
  <si>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</si>
  <si>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</si>
  <si>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</si>
  <si>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</si>
  <si>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</si>
  <si>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</si>
  <si>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</si>
  <si>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</si>
  <si>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</si>
  <si>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</si>
  <si>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</si>
  <si>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</si>
  <si>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</si>
  <si>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</si>
  <si>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</si>
  <si>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</si>
  <si>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</si>
  <si>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</si>
  <si>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</si>
  <si>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</si>
  <si>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</si>
  <si>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</si>
  <si>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</si>
  <si>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</si>
  <si>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</si>
  <si>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</si>
  <si>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</si>
  <si>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</si>
  <si>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</si>
  <si>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</si>
  <si>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</si>
  <si>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</si>
  <si>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</si>
  <si>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</si>
  <si>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</si>
  <si>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</si>
  <si>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</si>
  <si>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</si>
  <si>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</si>
  <si>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</si>
  <si>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</si>
  <si>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</si>
  <si>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</si>
  <si>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</si>
  <si>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</si>
  <si>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</si>
  <si>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</si>
  <si>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</si>
  <si>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</si>
  <si>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</si>
  <si>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</si>
  <si>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</si>
  <si>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</si>
  <si>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</si>
  <si>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</si>
  <si>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</si>
  <si>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</si>
  <si>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</si>
  <si>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</si>
  <si>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</si>
  <si>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</si>
  <si>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</si>
  <si>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</si>
  <si>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</si>
  <si>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</si>
  <si>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</si>
  <si>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</si>
  <si>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</si>
  <si>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</si>
  <si>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</si>
  <si>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</si>
  <si>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</si>
  <si>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</si>
  <si>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</si>
  <si>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</si>
  <si>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</si>
  <si>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</si>
  <si>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</si>
  <si>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</si>
  <si>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</si>
  <si>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</si>
  <si>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</si>
  <si>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</si>
  <si>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</si>
  <si>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</si>
  <si>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</si>
  <si>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</si>
  <si>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</si>
  <si>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</si>
  <si>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</si>
  <si>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</si>
  <si>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</si>
  <si>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</si>
  <si>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</si>
  <si>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</si>
  <si>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</si>
  <si>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</si>
  <si>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</si>
  <si>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</si>
  <si>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</si>
  <si>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</si>
  <si>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</si>
  <si>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</si>
  <si>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</si>
  <si>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</si>
  <si>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</si>
  <si>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</si>
  <si>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</si>
  <si>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</si>
  <si>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</si>
  <si>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</si>
  <si>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</si>
  <si>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</si>
  <si>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</si>
  <si>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</si>
  <si>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</si>
  <si>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</si>
  <si>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</si>
  <si>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</si>
  <si>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</si>
  <si>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</si>
  <si>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</si>
  <si>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</si>
  <si>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</si>
  <si>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</si>
  <si>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</si>
  <si>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</si>
  <si>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</si>
  <si>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</si>
  <si>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</si>
  <si>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</si>
  <si>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</si>
  <si>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</si>
  <si>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</si>
  <si>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</si>
  <si>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</si>
  <si>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</si>
  <si>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</si>
  <si>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</si>
  <si>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</si>
  <si>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</si>
  <si>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</si>
  <si>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</si>
  <si>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</si>
  <si>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</si>
  <si>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</si>
  <si>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</si>
  <si>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</si>
  <si>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</si>
  <si>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</si>
  <si>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</si>
  <si>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</si>
  <si>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</si>
  <si>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</si>
  <si>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</si>
  <si>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</si>
  <si>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</si>
  <si>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</si>
  <si>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</si>
  <si>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</si>
  <si>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</si>
  <si>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</si>
  <si>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</si>
  <si>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</si>
  <si>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</si>
  <si>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</si>
  <si>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</si>
  <si>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</si>
  <si>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</si>
  <si>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</si>
  <si>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</si>
  <si>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</si>
  <si>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</si>
  <si>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</si>
  <si>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</si>
  <si>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</si>
  <si>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</si>
  <si>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</si>
  <si>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</si>
  <si>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</si>
  <si>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</si>
  <si>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</si>
  <si>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</si>
  <si>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</si>
  <si>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</si>
  <si>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</si>
  <si>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</si>
  <si>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</si>
  <si>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</si>
  <si>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</si>
  <si>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</si>
  <si>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</si>
  <si>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</si>
  <si>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</si>
  <si>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</si>
  <si>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</si>
  <si>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</si>
  <si>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</si>
  <si>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</si>
  <si>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</si>
  <si>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</si>
  <si>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</si>
  <si>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</si>
  <si>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</si>
  <si>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</si>
  <si>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</si>
  <si>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</si>
  <si>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</si>
  <si>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</si>
  <si>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</si>
  <si>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</si>
  <si>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</si>
  <si>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</si>
  <si>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</si>
  <si>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</si>
  <si>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</si>
  <si>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</si>
  <si>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</si>
  <si>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</si>
  <si>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</si>
  <si>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</si>
  <si>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</si>
  <si>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</si>
  <si>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</si>
  <si>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</si>
  <si>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</si>
  <si>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</si>
  <si>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</si>
  <si>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</si>
  <si>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</si>
  <si>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</si>
  <si>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</si>
  <si>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</si>
  <si>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</si>
  <si>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</si>
  <si>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</si>
  <si>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</si>
  <si>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</si>
  <si>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</si>
  <si>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</si>
  <si>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</si>
  <si>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</si>
  <si>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</si>
  <si>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</si>
  <si>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</si>
  <si>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</si>
  <si>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</si>
  <si>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</si>
  <si>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</si>
  <si>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</si>
  <si>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</si>
  <si>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</si>
  <si>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</si>
  <si>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</si>
  <si>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</si>
  <si>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</si>
  <si>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</si>
  <si>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</si>
  <si>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</si>
  <si>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</si>
  <si>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</si>
  <si>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</si>
  <si>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</si>
  <si>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</si>
  <si>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</si>
  <si>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</si>
  <si>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</si>
  <si>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</si>
  <si>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</si>
  <si>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</si>
  <si>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</si>
  <si>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</si>
  <si>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</si>
  <si>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</si>
  <si>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</si>
  <si>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</si>
  <si>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</si>
  <si>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</si>
  <si>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</si>
  <si>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</si>
  <si>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</si>
  <si>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</si>
  <si>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</si>
  <si>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</si>
  <si>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</si>
  <si>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</si>
  <si>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</si>
  <si>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</si>
  <si>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</si>
  <si>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</si>
  <si>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</si>
  <si>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</si>
  <si>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</si>
  <si>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</si>
  <si>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</si>
  <si>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</si>
  <si>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</si>
  <si>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</si>
  <si>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</si>
  <si>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</si>
  <si>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</si>
  <si>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</si>
  <si>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</si>
  <si>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</si>
  <si>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</si>
  <si>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</si>
  <si>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</si>
  <si>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</si>
  <si>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</si>
  <si>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</si>
  <si>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</si>
  <si>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</si>
  <si>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</si>
  <si>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</si>
  <si>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</si>
  <si>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</si>
  <si>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</si>
  <si>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</si>
  <si>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</si>
  <si>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</si>
  <si>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</si>
  <si>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</si>
  <si>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</si>
  <si>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</si>
  <si>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</si>
  <si>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</si>
  <si>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</si>
  <si>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</si>
  <si>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</si>
  <si>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</si>
  <si>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</si>
  <si>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</si>
  <si>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</si>
  <si>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</si>
  <si>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</si>
  <si>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</si>
  <si>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</si>
  <si>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</si>
  <si>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</si>
  <si>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</si>
  <si>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</si>
  <si>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</si>
  <si>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</si>
  <si>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</si>
  <si>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</si>
  <si>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</si>
  <si>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</si>
  <si>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</si>
  <si>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</si>
  <si>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</si>
  <si>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</si>
  <si>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</si>
  <si>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</si>
  <si>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</si>
  <si>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</si>
  <si>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</si>
  <si>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</si>
  <si>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</si>
  <si>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</si>
  <si>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</si>
  <si>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</si>
  <si>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</si>
  <si>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</si>
  <si>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</si>
  <si>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</si>
  <si>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</si>
  <si>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</si>
  <si>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</si>
  <si>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</si>
  <si>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</si>
  <si>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</si>
  <si>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</si>
  <si>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</si>
  <si>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</si>
  <si>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</si>
  <si>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</si>
  <si>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</si>
  <si>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</si>
  <si>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</si>
  <si>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</si>
  <si>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</si>
  <si>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</si>
  <si>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</si>
  <si>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</si>
  <si>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</si>
  <si>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</si>
  <si>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</si>
  <si>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</si>
  <si>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</si>
  <si>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</si>
  <si>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</si>
  <si>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</si>
  <si>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</si>
  <si>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</si>
  <si>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</si>
  <si>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</si>
  <si>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</si>
  <si>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</si>
  <si>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</si>
  <si>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</si>
  <si>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</si>
  <si>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</si>
  <si>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</si>
  <si>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</si>
  <si>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</si>
  <si>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</si>
  <si>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</si>
  <si>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</si>
  <si>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</si>
  <si>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</si>
  <si>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</si>
  <si>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</si>
  <si>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</si>
  <si>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</si>
  <si>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</si>
  <si>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</si>
  <si>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</si>
  <si>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</si>
  <si>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</si>
  <si>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</si>
  <si>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</si>
  <si>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</si>
  <si>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</si>
  <si>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</si>
  <si>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</si>
  <si>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</si>
  <si>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</si>
  <si>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</si>
  <si>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</si>
  <si>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</si>
  <si>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</si>
  <si>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</si>
  <si>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</si>
  <si>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</si>
  <si>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</si>
  <si>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</si>
  <si>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</si>
  <si>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</si>
  <si>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</si>
  <si>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</si>
  <si>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</si>
  <si>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</si>
  <si>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</si>
  <si>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</si>
  <si>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</si>
  <si>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</si>
  <si>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</si>
  <si>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</si>
  <si>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</si>
  <si>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</si>
  <si>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</si>
  <si>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</si>
  <si>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</si>
  <si>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</si>
  <si>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</si>
  <si>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</si>
  <si>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</si>
  <si>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</si>
  <si>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</si>
  <si>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</si>
  <si>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</si>
  <si>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</si>
  <si>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</si>
  <si>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</si>
  <si>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</si>
  <si>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</si>
  <si>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</si>
  <si>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</si>
  <si>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</si>
  <si>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</si>
  <si>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</si>
  <si>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</si>
  <si>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</si>
  <si>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</si>
  <si>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</si>
  <si>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</si>
  <si>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</si>
  <si>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</si>
  <si>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</si>
  <si>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</si>
  <si>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</si>
  <si>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</si>
  <si>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</si>
  <si>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</si>
  <si>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</si>
  <si>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</si>
  <si>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</si>
  <si>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</si>
  <si>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</si>
  <si>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</si>
  <si>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</si>
  <si>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</si>
  <si>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</si>
  <si>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</si>
  <si>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</si>
  <si>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</si>
  <si>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</si>
  <si>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</si>
  <si>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</si>
  <si>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</si>
  <si>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</si>
  <si>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</si>
  <si>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</si>
  <si>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</si>
  <si>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</si>
  <si>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</si>
  <si>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</si>
  <si>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</si>
  <si>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</si>
  <si>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</si>
  <si>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</si>
  <si>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</si>
  <si>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</si>
  <si>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</si>
  <si>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</si>
  <si>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</si>
  <si>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</si>
  <si>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</si>
  <si>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</si>
  <si>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</si>
  <si>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</si>
  <si>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</si>
  <si>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</si>
  <si>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</si>
  <si>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</si>
  <si>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</si>
  <si>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</si>
  <si>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</si>
  <si>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</si>
  <si>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</si>
  <si>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</si>
  <si>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</si>
  <si>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</si>
  <si>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</si>
  <si>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</si>
  <si>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</si>
  <si>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</si>
  <si>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</si>
  <si>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</si>
  <si>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</si>
  <si>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</si>
  <si>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</si>
  <si>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</si>
  <si>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</si>
  <si>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</si>
  <si>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</si>
  <si>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</si>
  <si>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</si>
  <si>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</si>
  <si>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</si>
  <si>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</si>
  <si>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</si>
  <si>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</si>
  <si>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</si>
  <si>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</si>
  <si>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</si>
  <si>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</si>
  <si>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</si>
  <si>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</si>
  <si>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</si>
  <si>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</si>
  <si>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</si>
  <si>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</si>
  <si>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</si>
  <si>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</si>
  <si>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</si>
  <si>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</si>
  <si>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</si>
  <si>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</si>
  <si>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</si>
  <si>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</si>
  <si>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</si>
  <si>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</si>
  <si>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</si>
  <si>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</si>
  <si>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</si>
  <si>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</si>
  <si>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</si>
  <si>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</si>
  <si>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</si>
  <si>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</si>
  <si>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</si>
  <si>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</si>
  <si>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</si>
  <si>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</si>
  <si>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</si>
  <si>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</si>
  <si>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</si>
  <si>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</si>
  <si>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</si>
  <si>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</si>
  <si>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</si>
  <si>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</si>
  <si>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</si>
  <si>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</si>
  <si>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</si>
  <si>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</si>
  <si>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</si>
  <si>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</si>
  <si>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</si>
  <si>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</si>
  <si>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</si>
  <si>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</si>
  <si>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</si>
  <si>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</si>
  <si>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</si>
  <si>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</si>
  <si>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</si>
  <si>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</si>
  <si>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</si>
  <si>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</si>
  <si>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</si>
  <si>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</si>
  <si>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</si>
  <si>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</si>
  <si>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</si>
  <si>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</si>
  <si>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</si>
  <si>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</si>
  <si>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</si>
  <si>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</si>
  <si>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</si>
  <si>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</si>
  <si>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</si>
  <si>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</si>
  <si>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</si>
  <si>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</si>
  <si>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</si>
  <si>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</si>
  <si>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</si>
  <si>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</si>
  <si>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</si>
  <si>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</si>
  <si>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</si>
  <si>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</si>
  <si>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</si>
  <si>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</si>
  <si>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</si>
  <si>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</si>
  <si>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</si>
  <si>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</si>
  <si>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</si>
  <si>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</si>
  <si>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</si>
  <si>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</si>
  <si>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</si>
  <si>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</si>
  <si>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</si>
  <si>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</si>
  <si>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</si>
  <si>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</si>
  <si>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</si>
  <si>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</si>
  <si>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</si>
  <si>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</si>
  <si>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</si>
  <si>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</si>
  <si>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</si>
  <si>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</si>
  <si>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</si>
  <si>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</si>
  <si>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</si>
  <si>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</si>
  <si>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</si>
  <si>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</si>
  <si>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</si>
  <si>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</si>
  <si>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</si>
  <si>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</si>
  <si>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</si>
  <si>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</si>
  <si>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</si>
  <si>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</si>
  <si>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</si>
  <si>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</si>
  <si>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</si>
  <si>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</si>
  <si>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</si>
  <si>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</si>
  <si>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</si>
  <si>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</si>
  <si>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</si>
  <si>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</si>
  <si>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</si>
  <si>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</si>
  <si>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</si>
  <si>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</si>
  <si>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</si>
  <si>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</si>
  <si>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</si>
  <si>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</si>
  <si>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</si>
  <si>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</si>
  <si>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</si>
  <si>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</si>
  <si>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</si>
  <si>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</si>
  <si>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</si>
  <si>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</si>
  <si>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</si>
  <si>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</si>
  <si>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</si>
  <si>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</si>
  <si>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</si>
  <si>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</si>
  <si>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</si>
  <si>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</si>
  <si>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</si>
  <si>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</si>
  <si>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</si>
  <si>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</si>
  <si>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</si>
  <si>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</si>
  <si>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</si>
  <si>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</si>
  <si>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</si>
  <si>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</si>
  <si>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</si>
  <si>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</si>
  <si>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</si>
  <si>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</si>
  <si>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</si>
  <si>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</si>
  <si>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</si>
  <si>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</si>
  <si>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</si>
  <si>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</si>
  <si>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</si>
  <si>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</si>
  <si>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</si>
  <si>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</si>
  <si>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</si>
  <si>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</si>
  <si>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</si>
  <si>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</si>
  <si>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</si>
  <si>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</si>
  <si>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</si>
  <si>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</si>
  <si>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</si>
  <si>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</si>
  <si>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</si>
  <si>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</si>
  <si>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</si>
  <si>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</si>
  <si>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</si>
  <si>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</si>
  <si>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</si>
  <si>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</si>
  <si>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</si>
  <si>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</si>
  <si>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</si>
  <si>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</si>
  <si>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</si>
  <si>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</si>
  <si>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</si>
  <si>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</si>
  <si>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</si>
  <si>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</si>
  <si>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</si>
  <si>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</si>
  <si>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</si>
  <si>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</si>
  <si>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</si>
  <si>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</si>
  <si>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</si>
  <si>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</si>
  <si>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</si>
  <si>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</si>
  <si>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</si>
  <si>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</si>
  <si>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</si>
  <si>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</si>
  <si>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</si>
  <si>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</si>
  <si>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</si>
  <si>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</si>
  <si>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</si>
  <si>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</si>
  <si>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</si>
  <si>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</si>
  <si>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</si>
  <si>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</si>
  <si>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</si>
  <si>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</si>
  <si>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</si>
  <si>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</si>
  <si>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</si>
  <si>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</si>
  <si>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</si>
  <si>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</si>
  <si>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</si>
  <si>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</si>
  <si>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</si>
  <si>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</si>
  <si>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</si>
  <si>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</si>
  <si>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</si>
  <si>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</si>
  <si>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</si>
  <si>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</si>
  <si>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</si>
  <si>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</si>
  <si>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</si>
  <si>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</si>
  <si>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</si>
  <si>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</si>
  <si>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</si>
  <si>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</si>
  <si>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</si>
  <si>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</si>
  <si>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</si>
  <si>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</si>
  <si>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</si>
  <si>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</si>
  <si>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</si>
  <si>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</si>
  <si>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</si>
  <si>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</si>
  <si>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</si>
  <si>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</si>
  <si>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</si>
  <si>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</si>
  <si>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</si>
  <si>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</si>
  <si>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</si>
  <si>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</si>
  <si>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</si>
  <si>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</si>
  <si>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</si>
  <si>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</si>
  <si>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</si>
  <si>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</si>
  <si>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</si>
  <si>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</si>
  <si>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</si>
  <si>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</si>
  <si>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</si>
  <si>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</si>
  <si>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</si>
  <si>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</si>
  <si>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</si>
  <si>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</si>
  <si>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</si>
  <si>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</si>
  <si>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</si>
  <si>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</si>
  <si>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</si>
  <si>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</si>
  <si>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</si>
  <si>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</si>
  <si>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</si>
  <si>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</si>
  <si>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</si>
  <si>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</si>
  <si>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</si>
  <si>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</si>
  <si>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</si>
  <si>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</si>
  <si>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</si>
  <si>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</si>
  <si>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</si>
  <si>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</si>
  <si>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</si>
  <si>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</si>
  <si>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</si>
  <si>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</si>
  <si>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</si>
  <si>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</si>
  <si>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</si>
  <si>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</si>
  <si>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</si>
  <si>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</si>
  <si>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</si>
  <si>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</si>
  <si>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</si>
  <si>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</si>
  <si>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</si>
  <si>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</si>
  <si>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</si>
  <si>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</si>
  <si>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</si>
  <si>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</si>
  <si>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</si>
  <si>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</si>
  <si>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</si>
  <si>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</si>
  <si>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</si>
  <si>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</si>
  <si>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</si>
  <si>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</si>
  <si>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</si>
  <si>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</si>
  <si>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</si>
  <si>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</si>
  <si>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</si>
  <si>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</si>
  <si>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</si>
  <si>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</si>
  <si>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</si>
  <si>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</si>
  <si>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</si>
  <si>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</si>
  <si>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</si>
  <si>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</si>
  <si>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</si>
  <si>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</si>
  <si>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</si>
  <si>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</si>
  <si>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</si>
  <si>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</si>
  <si>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</si>
  <si>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</si>
  <si>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</si>
  <si>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</si>
  <si>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</si>
  <si>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</si>
  <si>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</si>
  <si>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</si>
  <si>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</si>
  <si>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</si>
  <si>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</si>
  <si>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</si>
  <si>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</si>
  <si>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</si>
  <si>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</si>
  <si>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</si>
  <si>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</si>
  <si>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</si>
  <si>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</si>
  <si>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</si>
  <si>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</si>
  <si>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</si>
  <si>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</si>
  <si>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</si>
  <si>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</si>
  <si>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</si>
  <si>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</si>
  <si>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</si>
  <si>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</si>
  <si>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</si>
  <si>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</si>
  <si>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</si>
  <si>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</si>
  <si>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</si>
  <si>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</si>
  <si>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</si>
  <si>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</si>
  <si>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</si>
  <si>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</si>
  <si>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</si>
  <si>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</si>
  <si>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</si>
  <si>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</si>
  <si>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</si>
  <si>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</si>
  <si>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</si>
  <si>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</si>
  <si>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</si>
  <si>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</si>
  <si>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</si>
  <si>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</si>
  <si>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</si>
  <si>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</si>
  <si>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</si>
  <si>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</si>
  <si>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</si>
  <si>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</si>
  <si>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</si>
  <si>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</si>
  <si>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</si>
  <si>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</si>
  <si>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</si>
  <si>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</si>
  <si>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</si>
  <si>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</si>
  <si>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</si>
  <si>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</si>
  <si>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</si>
  <si>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</si>
  <si>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</si>
  <si>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</si>
  <si>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</si>
  <si>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</si>
  <si>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</si>
  <si>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</si>
  <si>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</si>
  <si>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</si>
  <si>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</si>
  <si>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</si>
  <si>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</si>
  <si>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</si>
  <si>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</si>
  <si>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</si>
  <si>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</si>
  <si>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</si>
  <si>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</si>
  <si>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</si>
  <si>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</si>
  <si>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</si>
  <si>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</si>
  <si>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</si>
  <si>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</si>
  <si>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</si>
  <si>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</si>
  <si>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</si>
  <si>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</si>
  <si>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</si>
  <si>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</si>
  <si>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</si>
  <si>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</si>
  <si>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</si>
  <si>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</si>
  <si>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</si>
  <si>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</si>
  <si>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</si>
  <si>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</si>
  <si>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</si>
  <si>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</si>
  <si>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</si>
  <si>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</si>
  <si>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</si>
  <si>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</si>
  <si>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</si>
  <si>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</si>
  <si>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</si>
  <si>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</si>
  <si>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</si>
  <si>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</si>
  <si>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</si>
  <si>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</si>
  <si>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</si>
  <si>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</si>
  <si>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</si>
  <si>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</si>
  <si>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</si>
  <si>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</si>
  <si>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</si>
  <si>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</si>
  <si>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</si>
  <si>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</si>
  <si>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</si>
  <si>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</si>
  <si>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</si>
  <si>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</si>
  <si>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</si>
  <si>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</si>
  <si>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</si>
  <si>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</si>
  <si>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</si>
  <si>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</si>
  <si>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</si>
  <si>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</si>
  <si>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</si>
  <si>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</si>
  <si>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</si>
  <si>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</si>
  <si>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</si>
  <si>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</si>
  <si>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</si>
  <si>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</si>
  <si>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</si>
  <si>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</si>
  <si>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</si>
  <si>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</si>
  <si>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</si>
  <si>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</si>
  <si>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</si>
  <si>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</si>
  <si>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</si>
  <si>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</si>
  <si>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</si>
  <si>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</si>
  <si>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</si>
  <si>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</si>
  <si>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</si>
  <si>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</si>
  <si>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</si>
  <si>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</si>
  <si>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</si>
  <si>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</si>
  <si>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</si>
  <si>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</si>
  <si>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</si>
  <si>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</si>
  <si>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</si>
  <si>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</si>
  <si>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</si>
  <si>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</si>
  <si>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</si>
  <si>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</si>
  <si>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</si>
  <si>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</si>
  <si>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</si>
  <si>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</si>
  <si>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</si>
  <si>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</si>
  <si>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</si>
  <si>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</si>
  <si>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</si>
  <si>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</si>
  <si>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</si>
  <si>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</si>
  <si>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</si>
  <si>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</si>
  <si>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</si>
  <si>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</si>
  <si>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</si>
  <si>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</si>
  <si>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</si>
  <si>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</si>
  <si>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</si>
  <si>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</si>
  <si>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</si>
  <si>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</si>
  <si>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</si>
  <si>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</si>
  <si>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</si>
  <si>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</si>
  <si>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</si>
  <si>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</si>
  <si>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</si>
  <si>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</si>
  <si>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</si>
  <si>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</si>
  <si>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</si>
  <si>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</si>
  <si>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</si>
  <si>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</si>
  <si>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</si>
  <si>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</si>
  <si>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</si>
  <si>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</si>
  <si>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</si>
  <si>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</si>
  <si>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</si>
  <si>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</si>
  <si>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</si>
  <si>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</si>
  <si>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</si>
  <si>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</si>
  <si>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</si>
  <si>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</si>
  <si>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</si>
  <si>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</si>
  <si>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</si>
  <si>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</si>
  <si>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</si>
  <si>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</si>
  <si>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</si>
  <si>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</si>
  <si>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</si>
  <si>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</si>
  <si>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</si>
  <si>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</si>
  <si>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</si>
  <si>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</si>
  <si>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</si>
  <si>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</si>
  <si>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</si>
  <si>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</si>
  <si>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</si>
  <si>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</si>
  <si>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</si>
  <si>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</si>
  <si>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</si>
  <si>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</si>
  <si>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</si>
  <si>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</si>
  <si>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</si>
  <si>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</si>
  <si>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</si>
  <si>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</si>
  <si>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</si>
  <si>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</si>
  <si>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</si>
  <si>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</si>
  <si>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</si>
  <si>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</si>
  <si>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</si>
  <si>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</si>
  <si>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</si>
  <si>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</si>
  <si>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</si>
  <si>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</si>
  <si>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</si>
  <si>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</si>
  <si>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</si>
  <si>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</si>
  <si>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</si>
  <si>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</si>
  <si>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</si>
  <si>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</si>
  <si>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</si>
  <si>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</si>
  <si>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</si>
  <si>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</si>
  <si>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</si>
  <si>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</si>
  <si>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</si>
  <si>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</si>
  <si>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</si>
  <si>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</si>
  <si>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</si>
  <si>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</si>
  <si>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</si>
  <si>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</si>
  <si>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</si>
  <si>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</si>
  <si>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</si>
  <si>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</si>
  <si>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</si>
  <si>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</si>
  <si>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</si>
  <si>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</si>
  <si>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</si>
  <si>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</si>
  <si>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</si>
  <si>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</si>
  <si>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</si>
  <si>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</si>
  <si>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</si>
  <si>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</si>
  <si>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</si>
  <si>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</si>
  <si>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</si>
  <si>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</si>
  <si>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</si>
  <si>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</si>
  <si>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</si>
  <si>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</si>
  <si>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</si>
  <si>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</si>
  <si>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</si>
  <si>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</si>
  <si>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</si>
  <si>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</si>
  <si>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</si>
  <si>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</si>
  <si>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</si>
  <si>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</si>
  <si>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</si>
  <si>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</si>
  <si>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</si>
  <si>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</si>
  <si>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</si>
  <si>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</si>
  <si>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</si>
  <si>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</si>
  <si>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</si>
  <si>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</si>
  <si>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</si>
  <si>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</si>
  <si>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</si>
  <si>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</si>
  <si>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</si>
  <si>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</si>
  <si>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</si>
  <si>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</si>
  <si>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</si>
  <si>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</si>
  <si>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</si>
  <si>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</si>
  <si>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</si>
  <si>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</si>
  <si>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</si>
  <si>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</si>
  <si>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</si>
  <si>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</si>
  <si>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</si>
  <si>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</si>
  <si>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</si>
  <si>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</si>
  <si>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</si>
  <si>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</si>
  <si>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</si>
  <si>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</si>
  <si>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</si>
  <si>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</si>
  <si>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</si>
  <si>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</si>
  <si>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</si>
  <si>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</si>
  <si>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</si>
  <si>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</si>
  <si>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</si>
  <si>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</si>
  <si>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</si>
  <si>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</si>
  <si>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</si>
  <si>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</si>
  <si>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</si>
  <si>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</si>
  <si>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</si>
  <si>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</si>
  <si>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</si>
  <si>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</si>
  <si>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</si>
  <si>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</si>
  <si>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</si>
  <si>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</si>
  <si>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</si>
  <si>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</si>
  <si>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</si>
  <si>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</si>
  <si>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</si>
  <si>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</si>
  <si>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</si>
  <si>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</si>
  <si>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</si>
  <si>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</si>
  <si>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</si>
  <si>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</si>
  <si>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</si>
  <si>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</si>
  <si>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</si>
  <si>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</si>
  <si>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</si>
  <si>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</si>
  <si>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</si>
  <si>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</si>
  <si>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</si>
  <si>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</si>
  <si>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</si>
  <si>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</si>
  <si>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</si>
  <si>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</si>
  <si>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</si>
  <si>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</si>
  <si>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</si>
  <si>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</si>
  <si>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</si>
  <si>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</si>
  <si>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</si>
  <si>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</si>
  <si>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</si>
  <si>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</si>
  <si>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</si>
  <si>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</si>
  <si>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</si>
  <si>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</si>
  <si>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</si>
  <si>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</si>
  <si>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</si>
  <si>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</si>
  <si>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</si>
  <si>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</si>
  <si>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</si>
  <si>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</si>
  <si>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</si>
  <si>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</si>
  <si>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</si>
  <si>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</si>
  <si>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</si>
  <si>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</si>
  <si>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</si>
  <si>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</si>
  <si>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</si>
  <si>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</si>
  <si>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</si>
  <si>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</si>
  <si>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</si>
  <si>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</si>
  <si>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</si>
  <si>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</si>
  <si>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</si>
  <si>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</si>
  <si>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</si>
  <si>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</si>
  <si>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</si>
  <si>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</si>
  <si>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</si>
  <si>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</si>
  <si>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</si>
  <si>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</si>
  <si>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</si>
  <si>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</si>
  <si>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</si>
  <si>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</si>
  <si>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</si>
  <si>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</si>
  <si>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</si>
  <si>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</si>
  <si>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</si>
  <si>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</si>
  <si>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</si>
  <si>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</si>
  <si>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</si>
  <si>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</si>
  <si>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</si>
  <si>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</si>
  <si>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</si>
  <si>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</si>
  <si>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</si>
  <si>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</si>
  <si>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</si>
  <si>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</si>
  <si>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</si>
  <si>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</si>
  <si>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</si>
  <si>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</si>
  <si>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</si>
  <si>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</si>
  <si>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</si>
  <si>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</si>
  <si>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</si>
  <si>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</si>
  <si>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</si>
  <si>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</si>
  <si>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</si>
  <si>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</si>
  <si>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</si>
  <si>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</si>
  <si>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</si>
  <si>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</si>
  <si>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</si>
  <si>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</si>
  <si>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</si>
  <si>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</si>
  <si>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</si>
  <si>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</si>
  <si>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</si>
  <si>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</si>
  <si>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</si>
  <si>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</si>
  <si>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</si>
  <si>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</si>
  <si>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</si>
  <si>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</si>
  <si>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</si>
  <si>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</si>
  <si>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</si>
  <si>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</si>
  <si>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</si>
  <si>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</si>
  <si>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</si>
  <si>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</si>
  <si>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</si>
  <si>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</si>
  <si>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</si>
  <si>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</si>
  <si>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</si>
  <si>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</si>
  <si>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</si>
  <si>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</si>
  <si>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</si>
  <si>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</si>
  <si>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</si>
  <si>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</si>
  <si>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</si>
  <si>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</si>
  <si>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</si>
  <si>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</si>
  <si>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</si>
  <si>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</si>
  <si>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</si>
  <si>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</si>
  <si>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</si>
  <si>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</si>
  <si>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</si>
  <si>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</si>
  <si>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</si>
  <si>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</si>
  <si>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</si>
  <si>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</si>
  <si>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</si>
  <si>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</si>
  <si>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</si>
  <si>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</si>
  <si>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</si>
  <si>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</si>
  <si>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</si>
  <si>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</si>
  <si>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</si>
  <si>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</si>
  <si>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</si>
  <si>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</si>
  <si>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</si>
  <si>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</si>
  <si>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</si>
  <si>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</si>
  <si>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</si>
  <si>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</si>
  <si>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</si>
  <si>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</si>
  <si>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</si>
  <si>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</si>
  <si>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</si>
  <si>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</si>
  <si>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</si>
  <si>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</si>
  <si>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</si>
  <si>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</si>
  <si>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</si>
  <si>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</si>
  <si>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</si>
  <si>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</si>
  <si>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</si>
  <si>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</si>
  <si>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</si>
  <si>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</si>
  <si>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</si>
  <si>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</si>
  <si>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</si>
  <si>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</si>
  <si>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</si>
  <si>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</si>
  <si>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</si>
  <si>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</si>
  <si>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</si>
  <si>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</si>
  <si>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</si>
  <si>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</si>
  <si>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</si>
  <si>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</si>
  <si>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</si>
  <si>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</si>
  <si>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</si>
  <si>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</si>
  <si>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</si>
  <si>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</si>
  <si>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</si>
  <si>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</si>
  <si>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</si>
  <si>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</si>
  <si>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</si>
  <si>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</si>
  <si>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</si>
  <si>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</si>
  <si>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</si>
  <si>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</si>
  <si>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</si>
  <si>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</si>
  <si>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</si>
  <si>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</si>
  <si>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</si>
  <si>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</si>
  <si>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</si>
  <si>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</si>
  <si>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</si>
  <si>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</si>
  <si>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</si>
  <si>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</si>
  <si>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</si>
  <si>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</si>
  <si>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</si>
  <si>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</si>
  <si>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</si>
  <si>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</si>
  <si>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</si>
  <si>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</si>
  <si>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</si>
  <si>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</si>
  <si>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</si>
  <si>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</si>
  <si>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</si>
  <si>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</si>
  <si>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</si>
  <si>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</si>
  <si>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</si>
  <si>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</si>
  <si>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</si>
  <si>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</si>
  <si>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</si>
  <si>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</si>
  <si>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</si>
  <si>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</si>
  <si>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</si>
  <si>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</si>
  <si>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</si>
  <si>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</si>
  <si>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</si>
  <si>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</si>
  <si>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</si>
  <si>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</si>
  <si>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</si>
  <si>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</si>
  <si>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</si>
  <si>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</si>
  <si>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</si>
  <si>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</si>
  <si>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</si>
  <si>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</si>
  <si>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</si>
  <si>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</si>
  <si>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</si>
  <si>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</si>
  <si>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</si>
  <si>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</si>
  <si>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</si>
  <si>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</si>
  <si>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</si>
  <si>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</si>
  <si>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</si>
  <si>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</si>
  <si>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</si>
  <si>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</si>
  <si>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</si>
  <si>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</si>
  <si>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</si>
  <si>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</si>
  <si>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</si>
  <si>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</si>
  <si>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</si>
  <si>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</si>
  <si>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</si>
  <si>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</si>
  <si>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</si>
  <si>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</si>
  <si>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</si>
  <si>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</si>
  <si>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</si>
  <si>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</si>
  <si>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</si>
  <si>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</si>
  <si>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</si>
  <si>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</si>
  <si>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</si>
  <si>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</si>
  <si>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</si>
  <si>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</si>
  <si>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</si>
  <si>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</si>
  <si>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</si>
  <si>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</si>
  <si>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</si>
  <si>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</si>
  <si>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</si>
  <si>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</si>
  <si>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</si>
  <si>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</si>
  <si>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</si>
  <si>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</si>
  <si>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</si>
  <si>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</si>
  <si>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</si>
  <si>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</si>
  <si>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</si>
  <si>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</si>
  <si>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</si>
  <si>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</si>
  <si>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</si>
  <si>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</si>
  <si>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</si>
  <si>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</si>
  <si>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</si>
  <si>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</si>
  <si>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</si>
  <si>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</si>
  <si>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</si>
  <si>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</si>
  <si>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</si>
  <si>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</si>
  <si>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</si>
  <si>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</si>
  <si>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</si>
  <si>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</si>
  <si>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</si>
  <si>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</si>
  <si>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</si>
  <si>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</si>
  <si>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</si>
  <si>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</si>
  <si>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</si>
  <si>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</si>
  <si>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</si>
  <si>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</si>
  <si>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</si>
  <si>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</si>
  <si>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</si>
  <si>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</si>
  <si>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</si>
  <si>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</si>
  <si>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</si>
  <si>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</si>
  <si>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</si>
  <si>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</si>
  <si>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</si>
  <si>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</si>
  <si>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</si>
  <si>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</si>
  <si>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</si>
  <si>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</si>
  <si>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</si>
  <si>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</si>
  <si>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</si>
  <si>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</si>
  <si>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</si>
  <si>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</si>
  <si>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</si>
  <si>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</si>
  <si>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</si>
  <si>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</si>
  <si>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</si>
  <si>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</si>
  <si>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</si>
  <si>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</si>
  <si>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</si>
  <si>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</si>
  <si>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</si>
  <si>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</si>
  <si>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</si>
  <si>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</si>
  <si>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</si>
  <si>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</si>
  <si>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</si>
  <si>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</si>
  <si>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</si>
  <si>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</si>
  <si>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</si>
  <si>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</si>
  <si>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</si>
  <si>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</si>
  <si>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</si>
  <si>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</si>
  <si>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</si>
  <si>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</si>
  <si>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</si>
  <si>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</si>
  <si>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</si>
  <si>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</si>
  <si>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</si>
  <si>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</si>
  <si>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</si>
  <si>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</si>
  <si>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</si>
  <si>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</si>
  <si>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</si>
  <si>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</si>
  <si>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</si>
  <si>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</si>
  <si>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</si>
  <si>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</si>
  <si>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</si>
  <si>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</si>
  <si>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</si>
  <si>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</si>
  <si>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</si>
  <si>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</si>
  <si>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</si>
  <si>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</si>
  <si>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</si>
  <si>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</si>
  <si>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</si>
  <si>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</si>
  <si>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</si>
  <si>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</si>
  <si>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</si>
  <si>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</si>
  <si>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</si>
  <si>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</si>
  <si>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</si>
  <si>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</si>
  <si>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</si>
  <si>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</si>
  <si>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</si>
  <si>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</si>
  <si>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</si>
  <si>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</si>
  <si>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</si>
  <si>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</si>
  <si>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</si>
  <si>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</si>
  <si>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</si>
  <si>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</si>
  <si>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</si>
  <si>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</si>
  <si>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</si>
  <si>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</si>
  <si>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</si>
  <si>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</si>
  <si>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</si>
  <si>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</si>
  <si>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</si>
  <si>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</si>
  <si>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</si>
  <si>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</si>
  <si>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</si>
  <si>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</si>
  <si>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</si>
  <si>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</si>
  <si>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</si>
  <si>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</si>
  <si>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</si>
  <si>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</si>
  <si>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</si>
  <si>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</si>
  <si>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</si>
  <si>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</si>
  <si>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</si>
  <si>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</si>
  <si>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</si>
  <si>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</si>
  <si>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</si>
  <si>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</si>
  <si>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</si>
  <si>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</si>
  <si>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</si>
  <si>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</si>
  <si>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</si>
  <si>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</si>
  <si>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</si>
  <si>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</si>
  <si>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</si>
  <si>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</si>
  <si>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</si>
  <si>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</si>
  <si>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</si>
  <si>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</si>
  <si>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</si>
  <si>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</si>
  <si>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</si>
  <si>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</si>
  <si>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</si>
  <si>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</si>
  <si>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</si>
  <si>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</si>
  <si>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</si>
  <si>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</si>
  <si>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</si>
  <si>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</si>
  <si>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</si>
  <si>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</si>
  <si>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</si>
  <si>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</si>
  <si>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</si>
  <si>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</si>
  <si>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</si>
  <si>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</si>
  <si>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</si>
  <si>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</si>
  <si>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</si>
  <si>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</si>
  <si>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</si>
  <si>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</si>
  <si>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</si>
  <si>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</si>
  <si>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</si>
  <si>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</si>
  <si>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</si>
  <si>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</si>
  <si>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</si>
  <si>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</si>
  <si>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</si>
  <si>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</si>
  <si>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</si>
  <si>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</si>
  <si>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</si>
  <si>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</si>
  <si>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</si>
  <si>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</si>
  <si>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</si>
  <si>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</si>
  <si>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</si>
  <si>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</si>
  <si>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</si>
  <si>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</si>
  <si>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</si>
  <si>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</si>
  <si>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</si>
  <si>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</si>
  <si>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</si>
  <si>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</si>
  <si>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</si>
  <si>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</si>
  <si>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</si>
  <si>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</si>
  <si>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</si>
  <si>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</si>
  <si>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</si>
  <si>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</si>
  <si>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</si>
  <si>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</si>
  <si>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</si>
  <si>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</si>
  <si>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</si>
  <si>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</si>
  <si>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</si>
  <si>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</si>
  <si>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</si>
  <si>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</si>
  <si>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</si>
  <si>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</si>
  <si>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</si>
  <si>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</si>
  <si>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</si>
  <si>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</si>
  <si>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</si>
  <si>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</si>
  <si>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</si>
  <si>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</si>
  <si>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</si>
  <si>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</si>
  <si>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</si>
  <si>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</si>
  <si>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</si>
  <si>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</si>
  <si>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</si>
  <si>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</si>
  <si>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</si>
  <si>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</si>
  <si>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</si>
  <si>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</si>
  <si>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</si>
  <si>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</si>
  <si>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</si>
  <si>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</si>
  <si>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</si>
  <si>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</si>
  <si>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</si>
  <si>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</si>
  <si>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</si>
  <si>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</si>
  <si>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</si>
  <si>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</si>
  <si>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</si>
  <si>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</si>
  <si>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</si>
  <si>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</si>
  <si>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</si>
  <si>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</si>
  <si>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</si>
  <si>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</si>
  <si>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</si>
  <si>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</si>
  <si>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</si>
  <si>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</si>
  <si>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</si>
  <si>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</si>
  <si>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</si>
  <si>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</si>
  <si>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</si>
  <si>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</si>
  <si>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</si>
  <si>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</si>
  <si>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</si>
  <si>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</si>
  <si>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</si>
  <si>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</si>
  <si>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</si>
  <si>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</si>
  <si>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</si>
  <si>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</si>
  <si>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</si>
  <si>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</si>
  <si>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</si>
  <si>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</si>
  <si>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</si>
  <si>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</si>
  <si>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</si>
  <si>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</si>
  <si>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</si>
  <si>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</si>
  <si>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</si>
  <si>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</si>
  <si>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</si>
  <si>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</si>
  <si>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</si>
  <si>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</si>
  <si>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</si>
  <si>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</si>
  <si>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</si>
  <si>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</si>
  <si>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</si>
  <si>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</si>
  <si>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</si>
  <si>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</si>
  <si>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</si>
  <si>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</si>
  <si>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</si>
  <si>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</si>
  <si>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</si>
  <si>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</si>
  <si>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</si>
  <si>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</si>
  <si>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</si>
  <si>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</si>
  <si>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</si>
  <si>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</si>
  <si>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</si>
  <si>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</si>
  <si>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</si>
  <si>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</si>
  <si>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</si>
  <si>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</si>
  <si>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</si>
  <si>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</si>
  <si>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</si>
  <si>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</si>
  <si>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</si>
  <si>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</si>
  <si>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</si>
  <si>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</si>
  <si>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</si>
  <si>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</si>
  <si>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</si>
  <si>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</si>
  <si>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</si>
  <si>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</si>
  <si>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</si>
  <si>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</si>
  <si>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</si>
  <si>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</si>
  <si>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</si>
  <si>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</si>
  <si>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</si>
  <si>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</si>
  <si>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</si>
  <si>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</si>
  <si>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</si>
  <si>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</si>
  <si>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</si>
  <si>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</si>
  <si>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</si>
  <si>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</si>
  <si>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</si>
  <si>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</si>
  <si>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</si>
  <si>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</si>
  <si>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</si>
  <si>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</si>
  <si>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</si>
  <si>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</si>
  <si>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</si>
  <si>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</si>
  <si>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</si>
  <si>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</si>
  <si>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</si>
  <si>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</si>
  <si>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</si>
  <si>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</si>
  <si>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</si>
  <si>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</si>
  <si>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</si>
  <si>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</si>
  <si>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</si>
  <si>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</si>
  <si>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</si>
  <si>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</si>
  <si>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</si>
  <si>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</si>
  <si>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</si>
  <si>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</si>
  <si>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</si>
  <si>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</si>
  <si>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</si>
  <si>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</si>
  <si>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</si>
  <si>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</si>
  <si>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</si>
  <si>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</si>
  <si>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</si>
  <si>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</si>
  <si>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</si>
  <si>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</si>
  <si>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</si>
  <si>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</si>
  <si>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</si>
  <si>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</si>
  <si>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</si>
  <si>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</si>
  <si>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</si>
  <si>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</si>
  <si>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</si>
  <si>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</si>
  <si>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</si>
  <si>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</si>
  <si>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</si>
  <si>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</si>
  <si>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</si>
  <si>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</si>
  <si>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</si>
  <si>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</si>
  <si>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</si>
  <si>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</si>
  <si>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</si>
  <si>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</si>
  <si>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</si>
  <si>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</si>
  <si>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</si>
  <si>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</si>
  <si>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</si>
  <si>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</si>
  <si>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</si>
  <si>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</si>
  <si>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</si>
  <si>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</si>
  <si>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</si>
  <si>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</si>
  <si>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</si>
  <si>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</si>
  <si>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</si>
  <si>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</si>
  <si>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</si>
  <si>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</si>
  <si>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</si>
  <si>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</si>
  <si>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</si>
  <si>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</si>
  <si>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</si>
  <si>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</si>
  <si>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</si>
  <si>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</si>
  <si>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</si>
  <si>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</si>
  <si>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</si>
  <si>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</si>
  <si>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</si>
  <si>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</si>
  <si>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</si>
  <si>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</si>
  <si>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</si>
  <si>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</si>
  <si>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</si>
  <si>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</si>
  <si>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</si>
  <si>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</si>
  <si>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</si>
  <si>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</si>
  <si>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</si>
  <si>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</si>
  <si>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</si>
  <si>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</si>
  <si>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</si>
  <si>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</si>
  <si>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</si>
  <si>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</si>
  <si>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</si>
  <si>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</si>
  <si>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</si>
  <si>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</si>
  <si>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</si>
  <si>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</si>
  <si>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</si>
  <si>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</si>
  <si>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</si>
  <si>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</si>
  <si>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</si>
  <si>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</si>
  <si>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</si>
  <si>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</si>
  <si>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</si>
  <si>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</si>
  <si>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</si>
  <si>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</si>
  <si>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</si>
  <si>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</si>
  <si>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</si>
  <si>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</si>
  <si>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</si>
  <si>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</si>
  <si>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</si>
  <si>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</si>
  <si>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</si>
  <si>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</si>
  <si>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</si>
  <si>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</si>
  <si>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</si>
  <si>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</si>
  <si>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</si>
  <si>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</si>
  <si>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</si>
  <si>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</si>
  <si>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</si>
  <si>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</si>
  <si>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</si>
  <si>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</si>
  <si>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</si>
  <si>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</si>
  <si>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</si>
  <si>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</si>
  <si>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</si>
  <si>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</si>
  <si>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</si>
  <si>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</si>
  <si>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</si>
  <si>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</si>
  <si>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</si>
  <si>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</si>
  <si>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</si>
  <si>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</si>
  <si>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</si>
  <si>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</si>
  <si>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</si>
  <si>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</si>
  <si>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</si>
  <si>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</si>
  <si>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</si>
  <si>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</si>
  <si>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</si>
  <si>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</si>
  <si>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</si>
  <si>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</si>
  <si>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</si>
  <si>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</si>
  <si>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</si>
  <si>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</si>
  <si>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</si>
  <si>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</si>
  <si>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</si>
  <si>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</si>
  <si>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</si>
  <si>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</si>
  <si>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</si>
  <si>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</si>
  <si>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</si>
  <si>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</si>
  <si>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</si>
  <si>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</si>
  <si>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</si>
  <si>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</si>
  <si>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</si>
  <si>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</si>
  <si>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</si>
  <si>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</si>
  <si>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</si>
  <si>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</si>
  <si>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</si>
  <si>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</si>
  <si>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</si>
  <si>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</si>
  <si>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</si>
  <si>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</si>
  <si>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</si>
  <si>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</si>
  <si>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</si>
  <si>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</si>
  <si>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</si>
  <si>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</si>
  <si>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</si>
  <si>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</si>
  <si>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</si>
  <si>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</si>
  <si>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</si>
  <si>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</si>
  <si>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</si>
  <si>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</si>
  <si>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</si>
  <si>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</si>
  <si>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</si>
  <si>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</si>
  <si>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</si>
  <si>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</si>
  <si>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</si>
  <si>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</si>
  <si>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</si>
  <si>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</si>
  <si>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</si>
  <si>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</si>
  <si>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</si>
  <si>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</si>
  <si>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</si>
  <si>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</si>
  <si>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</si>
  <si>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</si>
  <si>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</si>
  <si>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</si>
  <si>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</si>
  <si>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</si>
  <si>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</si>
  <si>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</si>
  <si>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</si>
  <si>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</si>
  <si>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</si>
  <si>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</si>
  <si>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</si>
  <si>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</si>
  <si>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</si>
  <si>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</si>
  <si>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</si>
  <si>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</si>
  <si>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</si>
  <si>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</si>
  <si>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</si>
  <si>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</si>
  <si>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</si>
  <si>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</si>
  <si>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</si>
  <si>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</si>
  <si>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</si>
  <si>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</si>
  <si>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</si>
  <si>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</si>
  <si>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</si>
  <si>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</si>
  <si>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</si>
  <si>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</si>
  <si>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</si>
  <si>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</si>
  <si>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</si>
  <si>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</si>
  <si>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</si>
  <si>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</si>
  <si>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</si>
  <si>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</si>
  <si>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</si>
  <si>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</si>
  <si>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</si>
  <si>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</si>
  <si>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</si>
  <si>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</si>
  <si>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</si>
  <si>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</si>
  <si>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</si>
  <si>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</si>
  <si>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</si>
  <si>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</si>
  <si>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</si>
  <si>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</si>
  <si>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</si>
  <si>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</si>
  <si>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</si>
  <si>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</si>
  <si>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</si>
  <si>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</si>
  <si>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</si>
  <si>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</si>
  <si>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</si>
  <si>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</si>
  <si>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</si>
  <si>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</si>
  <si>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</si>
  <si>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</si>
  <si>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</si>
  <si>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</si>
  <si>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</si>
  <si>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</si>
  <si>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</si>
  <si>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</si>
  <si>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</si>
  <si>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</si>
  <si>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</si>
  <si>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</si>
  <si>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</si>
  <si>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</si>
  <si>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</si>
  <si>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</si>
  <si>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</si>
  <si>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</si>
  <si>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</si>
  <si>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</si>
  <si>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</si>
  <si>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</si>
  <si>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</si>
  <si>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</si>
  <si>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</si>
  <si>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</si>
  <si>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</si>
  <si>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</si>
  <si>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</si>
  <si>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</si>
  <si>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</si>
  <si>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</si>
  <si>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</si>
  <si>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</si>
  <si>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</si>
  <si>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</si>
  <si>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</si>
  <si>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</si>
  <si>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</si>
  <si>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</si>
  <si>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</si>
  <si>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</si>
  <si>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</si>
  <si>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</si>
  <si>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</si>
  <si>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</si>
  <si>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</si>
  <si>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</si>
  <si>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</si>
  <si>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</si>
  <si>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</si>
  <si>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</si>
  <si>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</si>
  <si>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</si>
  <si>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</si>
  <si>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</si>
  <si>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</si>
  <si>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</si>
  <si>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</si>
  <si>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</si>
  <si>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</si>
  <si>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</si>
  <si>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</si>
  <si>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</si>
  <si>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</si>
  <si>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</si>
  <si>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</si>
  <si>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</si>
  <si>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</si>
  <si>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</si>
  <si>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</si>
  <si>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</si>
  <si>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</si>
  <si>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</si>
  <si>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</si>
  <si>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</si>
  <si>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</si>
  <si>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</si>
  <si>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</si>
  <si>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</si>
  <si>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</si>
  <si>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</si>
  <si>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</si>
  <si>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</si>
  <si>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</si>
  <si>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</si>
  <si>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</si>
  <si>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</si>
  <si>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</si>
  <si>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</si>
  <si>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</si>
  <si>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</si>
  <si>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</si>
  <si>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</si>
  <si>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</si>
  <si>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</si>
  <si>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</si>
  <si>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</si>
  <si>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</si>
  <si>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</si>
  <si>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</si>
  <si>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</si>
  <si>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</si>
  <si>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</si>
  <si>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</si>
  <si>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</si>
  <si>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</si>
  <si>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</si>
  <si>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</si>
  <si>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</si>
  <si>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</si>
  <si>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</si>
  <si>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</si>
  <si>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</si>
  <si>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</si>
  <si>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</si>
  <si>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</si>
  <si>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</si>
  <si>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</si>
  <si>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</si>
  <si>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</si>
  <si>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</si>
  <si>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</si>
  <si>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</si>
  <si>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</si>
  <si>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</si>
  <si>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</si>
  <si>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</si>
  <si>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</si>
  <si>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</si>
  <si>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</si>
  <si>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</si>
  <si>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</si>
  <si>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</si>
  <si>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</si>
  <si>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</si>
  <si>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</si>
  <si>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</si>
  <si>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</si>
  <si>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</si>
  <si>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</si>
  <si>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</si>
  <si>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</si>
  <si>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</si>
  <si>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</si>
  <si>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</si>
  <si>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</si>
  <si>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</si>
  <si>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</si>
  <si>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</si>
  <si>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</si>
  <si>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</si>
  <si>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</si>
  <si>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</si>
  <si>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</si>
  <si>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</si>
  <si>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</si>
  <si>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</si>
  <si>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</si>
  <si>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</si>
  <si>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</si>
  <si>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</si>
  <si>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</si>
  <si>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</si>
  <si>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</si>
  <si>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</si>
  <si>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</si>
  <si>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</si>
  <si>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</si>
  <si>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</si>
  <si>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</si>
  <si>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</si>
  <si>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</si>
  <si>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</si>
  <si>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</si>
  <si>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</si>
  <si>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</si>
  <si>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</si>
  <si>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</si>
  <si>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</si>
  <si>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</si>
  <si>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</si>
  <si>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</si>
  <si>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</si>
  <si>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</si>
  <si>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</si>
  <si>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</si>
  <si>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</si>
  <si>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</si>
  <si>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</si>
  <si>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</si>
  <si>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</si>
  <si>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</si>
  <si>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</si>
  <si>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</si>
  <si>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</si>
  <si>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</si>
  <si>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</si>
  <si>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</si>
  <si>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</si>
  <si>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</si>
  <si>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</si>
  <si>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</si>
  <si>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</si>
  <si>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</si>
  <si>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</si>
  <si>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</si>
  <si>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</si>
  <si>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</si>
  <si>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</si>
  <si>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</si>
  <si>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</si>
  <si>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</si>
  <si>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</si>
  <si>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</si>
  <si>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</si>
  <si>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</si>
  <si>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</si>
  <si>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</si>
  <si>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</si>
  <si>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</si>
  <si>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</si>
  <si>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</si>
  <si>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</si>
  <si>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</si>
  <si>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</si>
  <si>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</si>
  <si>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</si>
  <si>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</si>
  <si>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</si>
  <si>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</si>
  <si>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</si>
  <si>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</si>
  <si>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</si>
  <si>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</si>
  <si>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</si>
  <si>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</si>
  <si>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</si>
  <si>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</si>
  <si>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</si>
  <si>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</si>
  <si>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</si>
  <si>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</si>
  <si>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</si>
  <si>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</si>
  <si>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</si>
  <si>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</si>
  <si>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</si>
  <si>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</si>
  <si>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</si>
  <si>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</si>
  <si>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</si>
  <si>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</si>
  <si>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</si>
  <si>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</si>
  <si>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</si>
  <si>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</si>
  <si>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</si>
  <si>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</si>
  <si>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</si>
  <si>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</si>
  <si>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</si>
  <si>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</si>
  <si>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</si>
  <si>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</si>
  <si>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</si>
  <si>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</si>
  <si>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</si>
  <si>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</si>
  <si>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</si>
  <si>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</si>
  <si>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</si>
  <si>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</si>
  <si>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</si>
  <si>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</si>
  <si>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</si>
  <si>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</si>
  <si>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</si>
  <si>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</si>
  <si>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</si>
  <si>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</si>
  <si>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</si>
  <si>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</si>
  <si>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</si>
  <si>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</si>
  <si>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</si>
  <si>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</si>
  <si>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</si>
  <si>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</si>
  <si>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</si>
  <si>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</si>
  <si>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</si>
  <si>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</si>
  <si>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</si>
  <si>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</si>
  <si>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</si>
  <si>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</si>
  <si>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</si>
  <si>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</si>
  <si>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</si>
  <si>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</si>
  <si>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</si>
  <si>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</si>
  <si>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</si>
  <si>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</si>
  <si>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</si>
  <si>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</si>
  <si>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</si>
  <si>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</si>
  <si>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</si>
  <si>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</si>
  <si>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</si>
  <si>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</si>
  <si>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</si>
  <si>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</si>
  <si>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</si>
  <si>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</si>
  <si>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</si>
  <si>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</si>
  <si>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</si>
  <si>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</si>
  <si>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</si>
  <si>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</si>
  <si>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</si>
  <si>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</si>
  <si>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</si>
  <si>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</si>
  <si>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</si>
  <si>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</si>
  <si>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</si>
  <si>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</si>
  <si>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</si>
  <si>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</si>
  <si>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</si>
  <si>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</si>
  <si>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</si>
  <si>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</si>
  <si>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</si>
  <si>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</si>
  <si>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</si>
  <si>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</si>
  <si>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</si>
  <si>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</si>
  <si>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</si>
  <si>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</si>
  <si>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</si>
  <si>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</si>
  <si>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</si>
  <si>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</si>
  <si>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</si>
  <si>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</si>
  <si>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</si>
  <si>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</si>
  <si>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</si>
  <si>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</si>
  <si>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</si>
  <si>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</si>
  <si>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</si>
  <si>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</si>
  <si>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</si>
  <si>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</si>
  <si>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</si>
  <si>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</si>
  <si>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</si>
  <si>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</si>
  <si>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</si>
  <si>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</si>
  <si>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</si>
  <si>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</si>
  <si>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</si>
  <si>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</si>
  <si>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</si>
  <si>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</si>
  <si>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</si>
  <si>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</si>
  <si>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</si>
  <si>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</si>
  <si>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</si>
  <si>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</si>
  <si>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</si>
  <si>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</si>
  <si>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</si>
  <si>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</si>
  <si>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</si>
  <si>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</si>
  <si>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</si>
  <si>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</si>
  <si>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</si>
  <si>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</si>
  <si>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</si>
  <si>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</si>
  <si>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</si>
  <si>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</si>
  <si>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</si>
  <si>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</si>
  <si>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</si>
  <si>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</si>
  <si>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</si>
  <si>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</si>
  <si>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</si>
  <si>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</si>
  <si>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</si>
  <si>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</si>
  <si>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</si>
  <si>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</si>
  <si>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</si>
  <si>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</si>
  <si>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</si>
  <si>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</si>
  <si>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</si>
  <si>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</si>
  <si>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</si>
  <si>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</si>
  <si>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</si>
  <si>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</si>
  <si>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</si>
  <si>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</si>
  <si>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</si>
  <si>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</si>
  <si>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</si>
  <si>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</si>
  <si>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</si>
  <si>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</si>
  <si>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</si>
  <si>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</si>
  <si>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</si>
  <si>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</si>
  <si>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</si>
  <si>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</si>
  <si>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</si>
  <si>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</si>
  <si>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</si>
  <si>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</si>
  <si>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</si>
  <si>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</si>
  <si>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</si>
  <si>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</si>
  <si>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</si>
  <si>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</si>
  <si>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</si>
  <si>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</si>
  <si>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</si>
  <si>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</si>
  <si>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</si>
  <si>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</si>
  <si>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</si>
  <si>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</si>
  <si>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</si>
  <si>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</si>
  <si>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</si>
  <si>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</si>
  <si>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</si>
  <si>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</si>
  <si>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</si>
  <si>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</si>
  <si>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</si>
  <si>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</si>
  <si>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</si>
  <si>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</si>
  <si>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</si>
  <si>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</si>
  <si>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</si>
  <si>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</si>
  <si>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</si>
  <si>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</si>
  <si>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</si>
  <si>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</si>
  <si>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</si>
  <si>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</si>
  <si>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</si>
  <si>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</si>
  <si>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</si>
  <si>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</si>
  <si>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</si>
  <si>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</si>
  <si>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</si>
  <si>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</si>
  <si>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</si>
  <si>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</si>
  <si>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</si>
  <si>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</si>
  <si>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</si>
  <si>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</si>
  <si>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</si>
  <si>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</si>
  <si>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</si>
  <si>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</si>
  <si>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</si>
  <si>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</si>
  <si>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</si>
  <si>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</si>
  <si>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</si>
  <si>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</si>
  <si>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</si>
  <si>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</si>
  <si>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</si>
  <si>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</si>
  <si>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</si>
  <si>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</si>
  <si>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</si>
  <si>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</si>
  <si>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</si>
  <si>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</si>
  <si>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</si>
  <si>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</si>
  <si>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</si>
  <si>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</si>
  <si>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</si>
  <si>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</si>
  <si>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</si>
  <si>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</si>
  <si>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</si>
  <si>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</si>
  <si>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</si>
  <si>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</si>
  <si>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</si>
  <si>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</si>
  <si>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</si>
  <si>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</si>
  <si>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</si>
  <si>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</si>
  <si>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</si>
  <si>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</si>
  <si>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</si>
  <si>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</si>
  <si>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</si>
  <si>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</si>
  <si>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</si>
  <si>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</si>
  <si>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</si>
  <si>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</si>
  <si>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</si>
  <si>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</si>
  <si>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</si>
  <si>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</si>
  <si>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</si>
  <si>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</si>
  <si>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</si>
  <si>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</si>
  <si>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</si>
  <si>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</si>
  <si>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</si>
  <si>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</si>
  <si>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</si>
  <si>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</si>
  <si>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</si>
  <si>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</si>
  <si>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</si>
  <si>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</si>
  <si>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</si>
  <si>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</si>
  <si>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</si>
  <si>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</si>
  <si>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</si>
  <si>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</si>
  <si>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</si>
  <si>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</si>
  <si>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</si>
  <si>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</si>
  <si>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</si>
  <si>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</si>
  <si>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</si>
  <si>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</si>
  <si>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</si>
  <si>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</si>
  <si>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</si>
  <si>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</si>
  <si>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</si>
  <si>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</si>
  <si>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</si>
  <si>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</si>
  <si>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</si>
  <si>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</si>
  <si>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</si>
  <si>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</si>
  <si>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</si>
  <si>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</si>
  <si>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</si>
  <si>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</si>
  <si>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</si>
  <si>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</si>
  <si>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</si>
  <si>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</si>
  <si>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</si>
  <si>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</si>
  <si>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</si>
  <si>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</si>
  <si>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</si>
  <si>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</si>
  <si>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</si>
  <si>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</si>
  <si>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</si>
  <si>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</si>
  <si>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</si>
  <si>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</si>
  <si>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</si>
  <si>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</si>
  <si>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</si>
  <si>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</si>
  <si>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</si>
  <si>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</si>
  <si>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</si>
  <si>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</si>
  <si>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</si>
  <si>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</si>
  <si>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</si>
  <si>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</si>
  <si>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</si>
  <si>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</si>
  <si>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</si>
  <si>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</si>
  <si>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</si>
  <si>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</si>
  <si>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</si>
  <si>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</si>
  <si>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</si>
  <si>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</si>
  <si>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</si>
  <si>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</si>
  <si>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</si>
  <si>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</si>
  <si>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</si>
  <si>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</si>
  <si>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</si>
  <si>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</si>
  <si>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</si>
  <si>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</si>
  <si>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</si>
  <si>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</si>
  <si>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</si>
  <si>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</si>
  <si>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</si>
  <si>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</si>
  <si>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</si>
  <si>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</si>
  <si>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</si>
  <si>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</si>
  <si>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</si>
  <si>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</si>
  <si>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</si>
  <si>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</si>
  <si>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</si>
  <si>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</si>
  <si>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</si>
  <si>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</si>
  <si>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</si>
  <si>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</si>
  <si>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</si>
  <si>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</si>
  <si>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</si>
  <si>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</si>
  <si>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</si>
  <si>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</si>
  <si>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</si>
  <si>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</si>
  <si>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</si>
  <si>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</si>
  <si>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</si>
  <si>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</si>
  <si>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</si>
  <si>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</si>
  <si>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</si>
  <si>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</si>
  <si>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</si>
  <si>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</si>
  <si>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</si>
  <si>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</si>
  <si>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</si>
  <si>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</si>
  <si>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</si>
  <si>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</si>
  <si>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</si>
  <si>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</si>
  <si>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</si>
  <si>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</si>
  <si>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</si>
  <si>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</si>
  <si>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</si>
  <si>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</si>
  <si>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</si>
  <si>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</si>
  <si>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</si>
  <si>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</si>
  <si>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</si>
  <si>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</si>
  <si>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</si>
  <si>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</si>
  <si>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</si>
  <si>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</si>
  <si>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</si>
  <si>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</si>
  <si>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</si>
  <si>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</si>
  <si>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</si>
  <si>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</si>
  <si>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</si>
  <si>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</si>
  <si>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</si>
  <si>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</si>
  <si>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</si>
  <si>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</si>
  <si>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</si>
  <si>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</si>
  <si>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</si>
  <si>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</si>
  <si>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</si>
  <si>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</si>
  <si>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</si>
  <si>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</si>
  <si>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</si>
  <si>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</si>
  <si>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</si>
  <si>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</si>
  <si>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</si>
  <si>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</si>
  <si>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</si>
  <si>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</si>
  <si>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</si>
  <si>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</si>
  <si>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</si>
  <si>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</si>
  <si>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</si>
  <si>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</si>
  <si>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</si>
  <si>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</si>
  <si>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</si>
  <si>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</si>
  <si>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</si>
  <si>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</si>
  <si>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</si>
  <si>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</si>
  <si>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</si>
  <si>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</si>
  <si>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</si>
  <si>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</si>
  <si>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</si>
  <si>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</si>
  <si>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</si>
  <si>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</si>
  <si>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</si>
  <si>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</si>
  <si>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</si>
  <si>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</si>
  <si>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</si>
  <si>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</si>
  <si>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</si>
  <si>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</si>
  <si>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</si>
  <si>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</si>
  <si>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</si>
  <si>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</si>
  <si>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</si>
  <si>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</si>
  <si>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</si>
  <si>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</si>
  <si>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</si>
  <si>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</si>
  <si>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</si>
  <si>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</si>
  <si>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</si>
  <si>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</si>
  <si>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</si>
  <si>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</si>
  <si>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</si>
  <si>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</si>
  <si>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</si>
  <si>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</si>
  <si>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</si>
  <si>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</si>
  <si>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</si>
  <si>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</si>
  <si>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</si>
  <si>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</si>
  <si>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</si>
  <si>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</si>
  <si>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</si>
  <si>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</si>
  <si>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</si>
  <si>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</si>
  <si>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</si>
  <si>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</si>
  <si>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</si>
  <si>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</si>
  <si>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</si>
  <si>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</si>
  <si>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</si>
  <si>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</si>
  <si>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</si>
  <si>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</si>
  <si>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</si>
  <si>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</si>
  <si>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</si>
  <si>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</si>
  <si>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</si>
  <si>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</si>
  <si>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</si>
  <si>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</si>
  <si>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</si>
  <si>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</si>
  <si>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</si>
  <si>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</si>
  <si>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</si>
  <si>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</si>
  <si>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</si>
  <si>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</si>
  <si>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</si>
  <si>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</si>
  <si>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</si>
  <si>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</si>
  <si>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</si>
  <si>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</si>
  <si>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</si>
  <si>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</si>
  <si>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</si>
  <si>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</si>
  <si>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</si>
  <si>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</si>
  <si>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</si>
  <si>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</si>
  <si>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</si>
  <si>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</si>
  <si>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</si>
  <si>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</si>
  <si>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</si>
  <si>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</si>
  <si>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</si>
  <si>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</si>
  <si>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</si>
  <si>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</si>
  <si>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</si>
  <si>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</si>
  <si>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</si>
  <si>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</si>
  <si>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</si>
  <si>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</si>
  <si>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</si>
  <si>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</si>
  <si>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</si>
  <si>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</si>
  <si>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</si>
  <si>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</si>
  <si>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</si>
  <si>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</si>
  <si>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</si>
  <si>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</si>
  <si>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</si>
  <si>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</si>
  <si>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</si>
  <si>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</si>
  <si>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</si>
  <si>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</si>
  <si>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</si>
  <si>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</si>
  <si>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</si>
  <si>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</si>
  <si>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</si>
  <si>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</si>
  <si>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</si>
  <si>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</si>
  <si>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</si>
  <si>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</si>
  <si>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</si>
  <si>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</si>
  <si>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</si>
  <si>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</si>
  <si>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</si>
  <si>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</si>
  <si>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</si>
  <si>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</si>
  <si>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</si>
  <si>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</si>
  <si>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</si>
  <si>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</si>
  <si>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</si>
  <si>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</si>
  <si>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</si>
  <si>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</si>
  <si>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</si>
  <si>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</si>
  <si>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</si>
  <si>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</si>
  <si>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</si>
  <si>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</si>
  <si>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</si>
  <si>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</si>
  <si>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</si>
  <si>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</si>
  <si>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</si>
  <si>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</si>
  <si>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</si>
  <si>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</si>
  <si>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</si>
  <si>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</si>
  <si>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</si>
  <si>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</si>
  <si>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</si>
  <si>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</si>
  <si>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</si>
  <si>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</si>
  <si>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</si>
  <si>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</si>
  <si>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</si>
  <si>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</si>
  <si>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</si>
  <si>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</si>
  <si>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</si>
  <si>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</si>
  <si>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</si>
  <si>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</si>
  <si>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</si>
  <si>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</si>
  <si>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</si>
  <si>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</si>
  <si>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</si>
  <si>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</si>
  <si>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</si>
  <si>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</si>
  <si>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</si>
  <si>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</si>
  <si>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</si>
  <si>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</si>
  <si>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</si>
  <si>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</si>
  <si>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</si>
  <si>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</si>
  <si>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</si>
  <si>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</si>
  <si>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</si>
  <si>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</si>
  <si>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</si>
  <si>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</si>
  <si>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</si>
  <si>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</si>
  <si>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</si>
  <si>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</si>
  <si>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</si>
  <si>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</si>
  <si>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</si>
  <si>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</si>
  <si>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</si>
  <si>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</si>
  <si>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</si>
  <si>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</si>
  <si>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</si>
  <si>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</si>
  <si>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</si>
  <si>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</si>
  <si>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</si>
  <si>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</si>
  <si>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</si>
  <si>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</si>
  <si>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</si>
  <si>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</si>
  <si>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</si>
  <si>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</si>
  <si>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</si>
  <si>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</si>
  <si>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</si>
  <si>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</si>
  <si>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</si>
  <si>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</si>
  <si>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</si>
  <si>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</si>
  <si>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</si>
  <si>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</si>
  <si>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</si>
  <si>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</si>
  <si>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</si>
  <si>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</si>
  <si>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</si>
  <si>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</si>
  <si>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</si>
  <si>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</si>
  <si>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</si>
  <si>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</si>
  <si>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</si>
  <si>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</si>
  <si>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</si>
  <si>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</si>
  <si>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</si>
  <si>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</si>
  <si>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</si>
  <si>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</si>
  <si>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</si>
  <si>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</si>
  <si>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</si>
  <si>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</si>
  <si>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</si>
  <si>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</si>
  <si>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</si>
  <si>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</si>
  <si>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</si>
  <si>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</si>
  <si>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</si>
  <si>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</si>
  <si>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</si>
  <si>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</si>
  <si>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</si>
  <si>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</si>
  <si>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</si>
  <si>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</si>
  <si>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</si>
  <si>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</si>
  <si>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</si>
  <si>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</si>
  <si>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</si>
  <si>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</si>
  <si>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</si>
  <si>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</si>
  <si>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</si>
  <si>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</si>
  <si>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</si>
  <si>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</si>
  <si>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</si>
  <si>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</si>
  <si>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</si>
  <si>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</si>
  <si>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</si>
  <si>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</si>
  <si>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</si>
  <si>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</si>
  <si>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</si>
  <si>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</si>
  <si>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</si>
  <si>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</si>
  <si>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</si>
  <si>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</si>
  <si>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</si>
  <si>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</si>
  <si>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</si>
  <si>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</si>
  <si>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</si>
  <si>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</si>
  <si>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</si>
  <si>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</si>
  <si>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</si>
  <si>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</si>
  <si>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</si>
  <si>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</si>
  <si>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</si>
  <si>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</si>
  <si>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</si>
  <si>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</si>
  <si>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</si>
  <si>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</si>
  <si>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</si>
  <si>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</si>
  <si>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</si>
  <si>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</si>
  <si>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</si>
  <si>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</si>
  <si>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</si>
  <si>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</si>
  <si>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</si>
  <si>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</si>
  <si>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</si>
  <si>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</si>
  <si>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</si>
  <si>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</si>
  <si>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</si>
  <si>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</si>
  <si>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</si>
  <si>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</si>
  <si>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</si>
  <si>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</si>
  <si>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</si>
  <si>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</si>
  <si>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</si>
  <si>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</si>
  <si>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</si>
  <si>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</si>
  <si>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</si>
  <si>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</si>
  <si>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</si>
  <si>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</si>
  <si>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</si>
  <si>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</si>
  <si>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</si>
  <si>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</si>
  <si>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</si>
  <si>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</si>
  <si>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</si>
  <si>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</si>
  <si>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</si>
  <si>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</si>
  <si>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</si>
  <si>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</si>
  <si>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</si>
  <si>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</si>
  <si>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</si>
  <si>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</si>
  <si>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</si>
  <si>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</si>
  <si>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</si>
  <si>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</si>
  <si>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</si>
  <si>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</si>
  <si>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</si>
  <si>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</si>
  <si>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</si>
  <si>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</si>
  <si>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</si>
  <si>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</si>
  <si>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</si>
  <si>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</si>
  <si>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</si>
  <si>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</si>
  <si>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</si>
  <si>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</si>
  <si>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</si>
  <si>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</si>
  <si>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</si>
  <si>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</si>
  <si>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</si>
  <si>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</si>
  <si>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</si>
  <si>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</si>
  <si>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</si>
  <si>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</si>
  <si>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</si>
  <si>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</si>
  <si>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</si>
  <si>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</si>
  <si>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</si>
  <si>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</si>
  <si>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</si>
  <si>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</si>
  <si>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</si>
  <si>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</si>
  <si>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</si>
  <si>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</si>
  <si>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</si>
  <si>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</si>
  <si>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</si>
  <si>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</si>
  <si>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</si>
  <si>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</si>
  <si>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</si>
  <si>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</si>
  <si>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</si>
  <si>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</si>
  <si>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</si>
  <si>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</si>
  <si>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</si>
  <si>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</si>
  <si>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</si>
  <si>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</si>
  <si>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</si>
  <si>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</si>
  <si>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</si>
  <si>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</si>
  <si>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</si>
  <si>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</si>
  <si>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</si>
  <si>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</si>
  <si>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</si>
  <si>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</si>
  <si>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</si>
  <si>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</si>
  <si>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</si>
  <si>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</si>
  <si>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</si>
  <si>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</si>
  <si>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</si>
  <si>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</si>
  <si>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</si>
  <si>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</si>
  <si>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</si>
  <si>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</si>
  <si>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</si>
  <si>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</si>
  <si>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</si>
  <si>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</si>
  <si>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</si>
  <si>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</si>
  <si>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</si>
  <si>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</si>
  <si>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</si>
  <si>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</si>
  <si>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</si>
  <si>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</si>
  <si>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</si>
  <si>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</si>
  <si>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</si>
  <si>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</si>
  <si>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</si>
  <si>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</si>
  <si>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</si>
  <si>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</si>
  <si>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</si>
  <si>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</si>
  <si>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</si>
  <si>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</si>
  <si>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</si>
  <si>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</si>
  <si>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</si>
  <si>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</si>
  <si>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</si>
  <si>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</si>
  <si>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</si>
  <si>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</si>
  <si>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</si>
  <si>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</si>
  <si>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</si>
  <si>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</si>
  <si>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</si>
  <si>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</si>
  <si>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</si>
  <si>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</si>
  <si>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</si>
  <si>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</si>
  <si>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</si>
  <si>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</si>
  <si>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</si>
  <si>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</si>
  <si>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</si>
  <si>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</si>
  <si>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</si>
  <si>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</si>
  <si>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</si>
  <si>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</si>
  <si>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</si>
  <si>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</si>
  <si>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</si>
  <si>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</si>
  <si>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</si>
  <si>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</si>
  <si>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</si>
  <si>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</si>
  <si>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</si>
  <si>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</si>
  <si>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</si>
  <si>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</si>
  <si>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</si>
  <si>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</si>
  <si>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</si>
  <si>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</si>
  <si>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</si>
  <si>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</si>
  <si>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</si>
  <si>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</si>
  <si>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</si>
  <si>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</si>
  <si>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</si>
  <si>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</si>
  <si>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</si>
  <si>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</si>
  <si>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</si>
  <si>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</si>
  <si>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</si>
  <si>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</si>
  <si>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</si>
  <si>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</si>
  <si>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</si>
  <si>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</si>
  <si>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</si>
  <si>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</si>
  <si>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</si>
  <si>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</si>
  <si>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</si>
  <si>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</si>
  <si>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</si>
  <si>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</si>
  <si>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</si>
  <si>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</si>
  <si>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</si>
  <si>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</si>
  <si>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</si>
  <si>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</si>
  <si>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</si>
  <si>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</si>
  <si>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</si>
  <si>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</si>
  <si>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</si>
  <si>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</si>
  <si>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</si>
  <si>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</si>
  <si>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</si>
  <si>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</si>
  <si>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</si>
  <si>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</si>
  <si>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</si>
  <si>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</si>
  <si>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</si>
  <si>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</si>
  <si>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</si>
  <si>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</si>
  <si>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</si>
  <si>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</si>
  <si>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</si>
  <si>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</si>
  <si>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</si>
  <si>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</si>
  <si>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</si>
  <si>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</si>
  <si>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</si>
  <si>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</si>
  <si>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</si>
  <si>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</si>
  <si>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</si>
  <si>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</si>
  <si>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</si>
  <si>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</si>
  <si>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</si>
  <si>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</si>
  <si>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</si>
  <si>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</si>
  <si>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</si>
  <si>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</si>
  <si>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</si>
  <si>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</si>
  <si>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</si>
  <si>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</si>
  <si>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</si>
  <si>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</si>
  <si>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</si>
  <si>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</si>
  <si>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</si>
  <si>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</si>
  <si>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</si>
  <si>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</si>
  <si>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</si>
  <si>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</si>
  <si>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</si>
  <si>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</si>
  <si>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</si>
  <si>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</si>
  <si>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</si>
  <si>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</si>
  <si>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</si>
  <si>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</si>
  <si>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</si>
  <si>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</si>
  <si>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</si>
  <si>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</si>
  <si>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</si>
  <si>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</si>
  <si>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</si>
  <si>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</si>
  <si>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</si>
  <si>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</si>
  <si>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</si>
  <si>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</si>
  <si>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</si>
  <si>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</si>
  <si>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</si>
  <si>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</si>
  <si>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</si>
  <si>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</si>
  <si>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</si>
  <si>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</si>
  <si>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</si>
  <si>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</si>
  <si>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</si>
  <si>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</si>
  <si>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</si>
  <si>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</si>
  <si>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</si>
  <si>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</si>
  <si>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</si>
  <si>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</si>
  <si>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</si>
  <si>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</si>
  <si>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</si>
  <si>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</si>
  <si>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</si>
  <si>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</si>
  <si>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</si>
  <si>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</si>
  <si>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</si>
  <si>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</si>
  <si>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</si>
  <si>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</si>
  <si>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</si>
  <si>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</si>
  <si>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</si>
  <si>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</si>
  <si>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</si>
  <si>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</si>
  <si>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</si>
  <si>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</si>
  <si>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</si>
  <si>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</si>
  <si>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</si>
  <si>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</si>
  <si>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</si>
  <si>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</si>
  <si>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</si>
  <si>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</si>
  <si>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</si>
  <si>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</si>
  <si>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</si>
  <si>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</si>
  <si>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</si>
  <si>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</si>
  <si>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</si>
  <si>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</si>
  <si>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</si>
  <si>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</si>
  <si>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</si>
  <si>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</si>
  <si>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</si>
  <si>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</si>
  <si>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</si>
  <si>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</si>
  <si>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</si>
  <si>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</si>
  <si>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</si>
  <si>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</si>
  <si>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</si>
  <si>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</si>
  <si>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</si>
  <si>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</si>
  <si>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</si>
  <si>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</si>
  <si>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</si>
  <si>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</si>
  <si>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</si>
  <si>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</si>
  <si>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</si>
  <si>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</si>
  <si>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</si>
  <si>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</si>
  <si>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</si>
  <si>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</si>
  <si>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</si>
  <si>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</si>
  <si>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</si>
  <si>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</si>
  <si>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</si>
  <si>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</si>
  <si>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</si>
  <si>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</si>
  <si>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</si>
  <si>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</si>
  <si>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</si>
  <si>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</si>
  <si>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</si>
  <si>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</si>
  <si>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</si>
  <si>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</si>
  <si>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</si>
  <si>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</si>
  <si>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</si>
  <si>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</si>
  <si>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</si>
  <si>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</si>
  <si>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</si>
  <si>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</si>
  <si>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</si>
  <si>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</si>
  <si>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</si>
  <si>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</si>
  <si>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</si>
  <si>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</si>
  <si>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</si>
  <si>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</si>
  <si>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</si>
  <si>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</si>
  <si>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</si>
  <si>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</si>
  <si>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</si>
  <si>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</si>
  <si>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</si>
  <si>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</si>
  <si>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</si>
  <si>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</si>
  <si>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</si>
  <si>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</si>
  <si>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</si>
  <si>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</si>
  <si>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</si>
  <si>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</si>
  <si>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</si>
  <si>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</si>
  <si>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</si>
  <si>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</si>
  <si>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</si>
  <si>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</si>
  <si>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</si>
  <si>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</si>
  <si>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</si>
  <si>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</si>
  <si>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</si>
  <si>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</si>
  <si>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</si>
  <si>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</si>
  <si>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</si>
  <si>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</si>
  <si>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</si>
  <si>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</si>
  <si>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</si>
  <si>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</si>
  <si>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</si>
  <si>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</si>
  <si>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</si>
  <si>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</si>
  <si>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</si>
  <si>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</si>
  <si>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</si>
  <si>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</si>
  <si>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</si>
  <si>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</si>
  <si>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</si>
  <si>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</si>
  <si>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</si>
  <si>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</si>
  <si>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</si>
  <si>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</si>
  <si>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</si>
  <si>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</si>
  <si>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</si>
  <si>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</si>
  <si>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</si>
  <si>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</si>
  <si>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</si>
  <si>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</si>
  <si>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</si>
  <si>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</si>
  <si>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</si>
  <si>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</si>
  <si>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</si>
  <si>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</si>
  <si>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</si>
  <si>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</si>
  <si>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</si>
  <si>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</si>
  <si>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</si>
  <si>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</si>
  <si>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</si>
  <si>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</si>
  <si>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</si>
  <si>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</si>
  <si>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</si>
  <si>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</si>
  <si>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</si>
  <si>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</si>
  <si>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</si>
  <si>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</si>
  <si>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</si>
  <si>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</si>
  <si>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</si>
  <si>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</si>
  <si>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</si>
  <si>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</si>
  <si>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</si>
  <si>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</si>
  <si>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</si>
  <si>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</si>
  <si>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</si>
  <si>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</si>
  <si>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</si>
  <si>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</si>
  <si>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</si>
  <si>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</si>
  <si>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</si>
  <si>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</si>
  <si>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</si>
  <si>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</si>
  <si>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</si>
  <si>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</si>
  <si>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</si>
  <si>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</si>
  <si>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</si>
  <si>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</si>
  <si>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</si>
  <si>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</si>
  <si>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</si>
  <si>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</si>
  <si>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</si>
  <si>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</si>
  <si>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</si>
  <si>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</si>
  <si>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</si>
  <si>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</si>
  <si>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</si>
  <si>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</si>
  <si>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</si>
  <si>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</si>
  <si>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</si>
  <si>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</si>
  <si>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</si>
  <si>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</si>
  <si>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</si>
  <si>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</si>
  <si>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</si>
  <si>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</si>
  <si>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</si>
  <si>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</si>
  <si>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</si>
  <si>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</si>
  <si>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</si>
  <si>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</si>
  <si>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</si>
  <si>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</si>
  <si>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</si>
  <si>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</si>
  <si>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</si>
  <si>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</si>
  <si>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</si>
  <si>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</si>
  <si>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</si>
  <si>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</si>
  <si>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</si>
  <si>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</si>
  <si>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</si>
  <si>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</si>
  <si>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</si>
  <si>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</si>
  <si>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</si>
  <si>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</si>
  <si>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</si>
  <si>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</si>
  <si>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</si>
  <si>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</si>
  <si>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</si>
  <si>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</si>
  <si>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</si>
  <si>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</si>
  <si>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</si>
  <si>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</si>
  <si>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</si>
  <si>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</si>
  <si>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</si>
  <si>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</si>
  <si>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</si>
  <si>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</si>
  <si>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</si>
  <si>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</si>
  <si>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</si>
  <si>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</si>
  <si>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</si>
  <si>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</si>
  <si>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</si>
  <si>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</si>
  <si>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</si>
  <si>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</si>
  <si>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</si>
  <si>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</si>
  <si>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</si>
  <si>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</si>
  <si>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</si>
  <si>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</si>
  <si>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</si>
  <si>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</si>
  <si>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</si>
  <si>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</si>
  <si>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</si>
  <si>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</si>
  <si>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</si>
  <si>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</si>
  <si>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</si>
  <si>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</si>
  <si>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</si>
  <si>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</si>
  <si>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</si>
  <si>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</si>
  <si>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</si>
  <si>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</si>
  <si>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</si>
  <si>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</si>
  <si>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</si>
  <si>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</si>
  <si>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</si>
  <si>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</si>
  <si>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</si>
  <si>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</si>
  <si>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</si>
  <si>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</si>
  <si>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</si>
  <si>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</si>
  <si>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</si>
  <si>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</si>
  <si>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</si>
  <si>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</si>
  <si>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</si>
  <si>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</si>
  <si>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</si>
  <si>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</si>
  <si>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</si>
  <si>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</si>
  <si>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</si>
  <si>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</si>
  <si>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</si>
  <si>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</si>
  <si>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</si>
  <si>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</si>
  <si>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</si>
  <si>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</si>
  <si>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</si>
  <si>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</si>
  <si>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</si>
  <si>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</si>
  <si>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</si>
  <si>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</si>
  <si>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</si>
  <si>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</si>
  <si>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</si>
  <si>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</si>
  <si>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</si>
  <si>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</si>
  <si>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</si>
  <si>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</si>
  <si>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</si>
  <si>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</si>
  <si>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</si>
  <si>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</si>
  <si>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</si>
  <si>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</si>
  <si>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</si>
  <si>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</si>
  <si>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</si>
  <si>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</si>
  <si>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</si>
  <si>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</si>
  <si>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</si>
  <si>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</si>
  <si>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</si>
  <si>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</si>
  <si>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</si>
  <si>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</si>
  <si>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</si>
  <si>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</si>
  <si>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</si>
  <si>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</si>
  <si>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</si>
  <si>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</si>
  <si>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</si>
  <si>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</si>
  <si>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</si>
  <si>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</si>
  <si>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</si>
  <si>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</si>
  <si>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</si>
  <si>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</si>
  <si>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</si>
  <si>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</si>
  <si>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</si>
  <si>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</si>
  <si>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</si>
  <si>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</si>
  <si>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</si>
  <si>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</si>
  <si>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</si>
  <si>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</si>
  <si>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</si>
  <si>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</si>
  <si>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</si>
  <si>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</si>
  <si>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</si>
  <si>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</si>
  <si>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</si>
  <si>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</si>
  <si>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</si>
  <si>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</si>
  <si>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</si>
  <si>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</si>
  <si>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</si>
  <si>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</si>
  <si>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</si>
  <si>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</si>
  <si>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</si>
  <si>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</si>
  <si>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</si>
  <si>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</si>
  <si>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</si>
  <si>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</si>
  <si>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</si>
  <si>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</si>
  <si>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</si>
  <si>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</si>
  <si>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</si>
  <si>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</si>
  <si>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</si>
  <si>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</si>
  <si>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</si>
  <si>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</si>
  <si>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</si>
  <si>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</si>
  <si>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</si>
  <si>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</si>
  <si>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</si>
  <si>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</si>
  <si>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</si>
  <si>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</si>
  <si>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</si>
  <si>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</si>
  <si>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</si>
  <si>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</si>
  <si>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</si>
  <si>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</si>
  <si>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</si>
  <si>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</si>
  <si>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</si>
  <si>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</si>
  <si>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</si>
  <si>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</si>
  <si>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</si>
  <si>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</si>
  <si>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</si>
  <si>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</si>
  <si>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</si>
  <si>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</si>
  <si>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</si>
  <si>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</si>
  <si>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</si>
  <si>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</si>
  <si>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</si>
  <si>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</si>
  <si>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</si>
  <si>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</si>
  <si>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</si>
  <si>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</si>
  <si>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</si>
  <si>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</si>
  <si>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</si>
  <si>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</si>
  <si>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</si>
  <si>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</si>
  <si>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</si>
  <si>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</si>
  <si>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</si>
  <si>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</si>
  <si>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</si>
  <si>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</si>
  <si>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</si>
  <si>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</si>
  <si>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</si>
  <si>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</si>
  <si>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</si>
  <si>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</si>
  <si>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</si>
  <si>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</si>
  <si>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</si>
  <si>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</si>
  <si>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</si>
  <si>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</si>
  <si>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</si>
  <si>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</si>
  <si>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</si>
  <si>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</si>
  <si>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</si>
  <si>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</si>
  <si>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</si>
  <si>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</si>
  <si>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</si>
  <si>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</si>
  <si>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</si>
  <si>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</si>
  <si>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</si>
  <si>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</si>
  <si>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</si>
  <si>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</si>
  <si>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</si>
  <si>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</si>
  <si>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</si>
  <si>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</si>
  <si>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</si>
  <si>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</si>
  <si>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</si>
  <si>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</si>
  <si>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</si>
  <si>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</si>
  <si>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</si>
  <si>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</si>
  <si>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</si>
  <si>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</si>
  <si>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</si>
  <si>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</si>
  <si>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</si>
  <si>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</si>
  <si>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</si>
  <si>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</si>
  <si>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</si>
  <si>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</si>
  <si>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</si>
  <si>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</si>
  <si>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</si>
  <si>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</si>
  <si>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</si>
  <si>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</si>
  <si>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</si>
  <si>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</si>
  <si>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</si>
  <si>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</si>
  <si>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</si>
  <si>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</si>
  <si>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</si>
  <si>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</si>
  <si>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</si>
  <si>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</si>
  <si>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</si>
  <si>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</si>
  <si>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</si>
  <si>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</si>
  <si>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</si>
  <si>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</si>
  <si>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</si>
  <si>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</si>
  <si>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</si>
  <si>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</si>
  <si>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</si>
  <si>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</si>
  <si>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</si>
  <si>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</si>
  <si>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</si>
  <si>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</si>
  <si>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</si>
  <si>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</si>
  <si>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</si>
  <si>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</si>
  <si>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</si>
  <si>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</si>
  <si>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</si>
  <si>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</si>
  <si>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</si>
  <si>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</si>
  <si>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</si>
  <si>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</si>
  <si>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</si>
  <si>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</si>
  <si>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</si>
  <si>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</si>
  <si>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</si>
  <si>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</si>
  <si>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</si>
  <si>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</si>
  <si>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</si>
  <si>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</si>
  <si>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</si>
  <si>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</si>
  <si>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</si>
  <si>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</si>
  <si>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</si>
  <si>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</si>
  <si>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</si>
  <si>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</si>
  <si>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</si>
  <si>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</si>
  <si>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</si>
  <si>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</si>
  <si>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</si>
  <si>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</si>
  <si>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</si>
  <si>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</si>
  <si>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</si>
  <si>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</si>
  <si>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</si>
  <si>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</si>
  <si>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</si>
  <si>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</si>
  <si>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</si>
  <si>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</si>
  <si>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</si>
  <si>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</si>
  <si>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</si>
  <si>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</si>
  <si>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</si>
  <si>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</si>
  <si>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</si>
  <si>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</si>
  <si>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</si>
  <si>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</si>
  <si>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</si>
  <si>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</si>
  <si>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</si>
  <si>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</si>
  <si>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</si>
  <si>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</si>
  <si>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</si>
  <si>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</si>
  <si>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</si>
  <si>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</si>
  <si>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</si>
  <si>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</si>
  <si>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</si>
  <si>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</si>
  <si>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</si>
  <si>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</si>
  <si>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</si>
  <si>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</si>
  <si>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</si>
  <si>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</si>
  <si>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</si>
  <si>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</si>
  <si>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</si>
  <si>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</si>
  <si>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</si>
  <si>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</si>
  <si>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</si>
  <si>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</si>
  <si>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</si>
  <si>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</si>
  <si>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</si>
  <si>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</si>
  <si>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</si>
  <si>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</si>
  <si>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</si>
  <si>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</si>
  <si>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</si>
  <si>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</si>
  <si>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</si>
  <si>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</si>
  <si>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</si>
  <si>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</si>
  <si>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</si>
  <si>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</si>
  <si>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</si>
  <si>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</si>
  <si>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</si>
  <si>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</si>
  <si>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</si>
  <si>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</si>
  <si>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</si>
  <si>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</si>
  <si>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</si>
  <si>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</si>
  <si>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</si>
  <si>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</si>
  <si>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</si>
  <si>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</si>
  <si>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</si>
  <si>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</si>
  <si>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</si>
  <si>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</si>
  <si>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</si>
  <si>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</si>
  <si>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</si>
  <si>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</si>
  <si>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</si>
  <si>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</si>
  <si>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</si>
  <si>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</si>
  <si>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</si>
  <si>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</si>
  <si>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</si>
  <si>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</si>
  <si>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</si>
  <si>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</si>
  <si>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</si>
  <si>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</si>
  <si>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</si>
  <si>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</si>
  <si>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</si>
  <si>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</si>
  <si>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</si>
  <si>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</si>
  <si>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</si>
  <si>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</si>
  <si>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</si>
  <si>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</si>
  <si>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</si>
  <si>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</si>
  <si>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</si>
  <si>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</si>
  <si>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</si>
  <si>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</si>
  <si>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</si>
  <si>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</si>
  <si>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</si>
  <si>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</si>
  <si>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</si>
  <si>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</si>
  <si>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</si>
  <si>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</si>
  <si>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</si>
  <si>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</si>
  <si>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</si>
  <si>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</si>
  <si>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</si>
  <si>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</si>
  <si>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</si>
  <si>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</si>
  <si>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</si>
  <si>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</si>
  <si>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</si>
  <si>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</si>
  <si>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</si>
  <si>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</si>
  <si>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</si>
  <si>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</si>
  <si>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</si>
  <si>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</si>
  <si>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</si>
  <si>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</si>
  <si>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</si>
  <si>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</si>
  <si>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</si>
  <si>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</si>
  <si>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</si>
  <si>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</si>
  <si>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</si>
  <si>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</si>
  <si>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</si>
  <si>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</si>
  <si>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</si>
  <si>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</si>
  <si>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</si>
  <si>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</si>
  <si>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</si>
  <si>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</si>
  <si>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</si>
  <si>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</si>
  <si>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</si>
  <si>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</si>
  <si>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</si>
  <si>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</si>
  <si>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</si>
  <si>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</si>
  <si>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</si>
  <si>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</si>
  <si>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</si>
  <si>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</si>
  <si>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</si>
  <si>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</si>
  <si>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</si>
  <si>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</si>
  <si>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</si>
  <si>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</si>
  <si>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</si>
  <si>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</si>
  <si>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</si>
  <si>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</si>
  <si>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</si>
  <si>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</si>
  <si>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</si>
  <si>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</si>
  <si>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</si>
  <si>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</si>
  <si>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</si>
  <si>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</si>
  <si>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</si>
  <si>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</si>
  <si>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</si>
  <si>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</si>
  <si>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</si>
  <si>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</si>
  <si>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</si>
  <si>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</si>
  <si>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</si>
  <si>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</si>
  <si>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</si>
  <si>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</si>
  <si>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</si>
  <si>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</si>
  <si>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</si>
  <si>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</si>
  <si>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</si>
  <si>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</si>
  <si>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</si>
  <si>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</si>
  <si>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</si>
  <si>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</si>
  <si>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</si>
  <si>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</si>
  <si>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</si>
  <si>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</si>
  <si>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</si>
  <si>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</si>
  <si>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</si>
  <si>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</si>
  <si>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</si>
  <si>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</si>
  <si>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</si>
  <si>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</si>
  <si>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</si>
  <si>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</si>
  <si>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</si>
  <si>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</si>
  <si>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</si>
  <si>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</si>
  <si>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</si>
  <si>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</si>
  <si>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</si>
  <si>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</si>
  <si>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</si>
  <si>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</si>
  <si>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</si>
  <si>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</si>
  <si>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</si>
  <si>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</si>
  <si>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</si>
  <si>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</si>
  <si>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</si>
  <si>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</si>
  <si>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</si>
  <si>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</si>
  <si>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</si>
  <si>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</si>
  <si>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</si>
  <si>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</si>
  <si>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</si>
  <si>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</si>
  <si>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</si>
  <si>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</si>
  <si>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</si>
  <si>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</si>
  <si>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</si>
  <si>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</si>
  <si>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</si>
  <si>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</si>
  <si>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</si>
  <si>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</si>
  <si>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</si>
  <si>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</si>
  <si>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</si>
  <si>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</si>
  <si>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</si>
  <si>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</si>
  <si>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</si>
  <si>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</si>
  <si>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</si>
  <si>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</si>
  <si>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</si>
  <si>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</si>
  <si>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</si>
  <si>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</si>
  <si>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</si>
  <si>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</si>
  <si>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</si>
  <si>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</si>
  <si>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</si>
  <si>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</si>
  <si>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</si>
  <si>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</si>
  <si>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</si>
  <si>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</si>
  <si>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</si>
  <si>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</si>
  <si>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</si>
  <si>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</si>
  <si>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</si>
  <si>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</si>
  <si>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</si>
  <si>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</si>
  <si>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</si>
  <si>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</si>
  <si>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</si>
  <si>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</si>
  <si>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</si>
  <si>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</si>
  <si>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</si>
  <si>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</si>
  <si>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</si>
  <si>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</si>
  <si>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</si>
  <si>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</si>
  <si>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</si>
  <si>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</si>
  <si>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</si>
  <si>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</si>
  <si>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</si>
  <si>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</si>
  <si>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</si>
  <si>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</si>
  <si>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</si>
  <si>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</si>
  <si>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</si>
  <si>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</si>
  <si>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</si>
  <si>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</si>
  <si>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</si>
  <si>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</si>
  <si>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</si>
  <si>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</si>
  <si>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</si>
  <si>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</si>
  <si>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</si>
  <si>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</si>
  <si>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</si>
  <si>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</si>
  <si>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</si>
  <si>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</si>
  <si>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</si>
  <si>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</si>
  <si>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</si>
  <si>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</si>
  <si>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</si>
  <si>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</si>
  <si>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</si>
  <si>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</si>
  <si>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</si>
  <si>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</si>
  <si>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</si>
  <si>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</si>
  <si>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</si>
  <si>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</si>
  <si>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</si>
  <si>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</si>
  <si>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</si>
  <si>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</si>
  <si>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</si>
  <si>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</si>
  <si>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</si>
  <si>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</si>
  <si>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</si>
  <si>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</si>
  <si>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</si>
  <si>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</si>
  <si>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</si>
  <si>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</si>
  <si>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</si>
  <si>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</si>
  <si>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</si>
  <si>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</si>
  <si>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</si>
  <si>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</si>
  <si>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</si>
  <si>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</si>
  <si>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</si>
  <si>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</si>
  <si>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</si>
  <si>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</si>
  <si>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</si>
  <si>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</si>
  <si>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</si>
  <si>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</si>
  <si>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</si>
  <si>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</si>
  <si>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</si>
  <si>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</si>
  <si>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</si>
  <si>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</si>
  <si>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</si>
  <si>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</si>
  <si>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</si>
  <si>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</si>
  <si>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</si>
  <si>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</si>
  <si>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</si>
  <si>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</si>
  <si>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</si>
  <si>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</si>
  <si>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</si>
  <si>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</si>
  <si>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</si>
  <si>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</si>
  <si>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</si>
  <si>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</si>
  <si>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</si>
  <si>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</si>
  <si>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</si>
  <si>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</si>
  <si>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</si>
  <si>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</si>
  <si>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</si>
  <si>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</si>
  <si>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</si>
  <si>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</si>
  <si>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</si>
  <si>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</si>
  <si>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</si>
  <si>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</si>
  <si>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</si>
  <si>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</si>
  <si>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</si>
  <si>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</si>
  <si>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</si>
  <si>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</si>
  <si>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</si>
  <si>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</si>
  <si>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</si>
  <si>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</si>
  <si>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</si>
  <si>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</si>
  <si>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</si>
  <si>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</si>
  <si>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</si>
  <si>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</si>
  <si>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</si>
  <si>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</si>
  <si>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</si>
  <si>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</si>
  <si>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</si>
  <si>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</si>
  <si>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</si>
  <si>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</si>
  <si>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</si>
  <si>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</si>
  <si>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</si>
  <si>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</si>
  <si>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</si>
  <si>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</si>
  <si>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</si>
  <si>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</si>
  <si>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</si>
  <si>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</si>
  <si>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</si>
  <si>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</si>
  <si>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</si>
  <si>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</si>
  <si>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</si>
  <si>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</si>
  <si>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</si>
  <si>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</si>
  <si>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</si>
  <si>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</si>
  <si>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</si>
  <si>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</si>
  <si>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</si>
  <si>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</si>
  <si>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</si>
  <si>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</si>
  <si>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</si>
  <si>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</si>
  <si>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</si>
  <si>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</si>
  <si>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</si>
  <si>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</si>
  <si>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</si>
  <si>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</si>
  <si>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</si>
  <si>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</si>
  <si>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</si>
  <si>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</si>
  <si>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</si>
  <si>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</si>
  <si>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</si>
  <si>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</si>
  <si>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</si>
  <si>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</si>
  <si>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</si>
  <si>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</si>
  <si>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</si>
  <si>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</si>
  <si>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</si>
  <si>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</si>
  <si>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</si>
  <si>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</si>
  <si>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</si>
  <si>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</si>
  <si>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</si>
  <si>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</si>
  <si>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</si>
  <si>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</si>
  <si>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</si>
  <si>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</si>
  <si>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</si>
  <si>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</si>
  <si>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</si>
  <si>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</si>
  <si>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</si>
  <si>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</si>
  <si>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</si>
  <si>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</si>
  <si>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</si>
  <si>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</si>
  <si>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</si>
  <si>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</si>
  <si>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</si>
  <si>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</si>
  <si>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</si>
  <si>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</si>
  <si>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</si>
  <si>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</si>
  <si>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</si>
  <si>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</si>
  <si>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</si>
  <si>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</si>
  <si>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</si>
  <si>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</si>
  <si>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</si>
  <si>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</si>
  <si>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</si>
  <si>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</si>
  <si>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</si>
  <si>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</si>
  <si>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</si>
  <si>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</si>
  <si>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</si>
  <si>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</si>
  <si>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</si>
  <si>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</si>
  <si>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</si>
  <si>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</si>
  <si>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</si>
  <si>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</si>
  <si>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</si>
  <si>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</si>
  <si>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</si>
  <si>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</si>
  <si>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</si>
  <si>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</si>
  <si>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</si>
  <si>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</si>
  <si>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</si>
  <si>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</si>
  <si>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</si>
  <si>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</si>
  <si>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</si>
  <si>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</si>
  <si>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</si>
  <si>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</si>
  <si>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</si>
  <si>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</si>
  <si>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</si>
  <si>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</si>
  <si>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</si>
  <si>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</si>
  <si>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</si>
  <si>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</si>
  <si>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</si>
  <si>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</si>
  <si>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</si>
  <si>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</si>
  <si>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</si>
  <si>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</si>
  <si>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</si>
  <si>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</si>
  <si>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</si>
  <si>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</si>
  <si>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</si>
  <si>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</si>
  <si>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</si>
  <si>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</si>
  <si>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</si>
  <si>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</si>
  <si>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</si>
  <si>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</si>
  <si>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</si>
  <si>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</si>
  <si>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</si>
  <si>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</si>
  <si>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</si>
  <si>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</si>
  <si>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</si>
  <si>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</si>
  <si>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</si>
  <si>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</si>
  <si>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</si>
  <si>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</si>
  <si>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</si>
  <si>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</si>
  <si>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</si>
  <si>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</si>
  <si>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</si>
  <si>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</si>
  <si>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</si>
  <si>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</si>
  <si>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</si>
  <si>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</si>
  <si>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</si>
  <si>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</si>
  <si>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</si>
  <si>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</si>
  <si>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</si>
  <si>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</si>
  <si>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</si>
  <si>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</si>
  <si>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</si>
  <si>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</si>
  <si>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</si>
  <si>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</si>
  <si>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</si>
  <si>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</si>
  <si>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</si>
  <si>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</si>
  <si>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</si>
  <si>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</si>
  <si>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</si>
  <si>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</si>
  <si>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</si>
  <si>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</si>
  <si>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</si>
  <si>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</si>
  <si>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</si>
  <si>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</si>
  <si>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</si>
  <si>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</si>
  <si>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</si>
  <si>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</si>
  <si>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</si>
  <si>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</si>
  <si>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</si>
  <si>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</si>
  <si>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</si>
  <si>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</si>
  <si>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</si>
  <si>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</si>
  <si>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</si>
  <si>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</si>
  <si>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</si>
  <si>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</si>
  <si>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</si>
  <si>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</si>
  <si>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</si>
  <si>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</si>
  <si>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</si>
  <si>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</si>
  <si>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</si>
  <si>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</si>
  <si>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</si>
  <si>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</si>
  <si>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</si>
  <si>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</si>
  <si>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</si>
  <si>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</si>
  <si>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</si>
  <si>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</si>
  <si>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</si>
  <si>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</si>
  <si>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</si>
  <si>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</si>
  <si>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</si>
  <si>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</si>
  <si>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</si>
  <si>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</si>
  <si>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</si>
  <si>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</si>
  <si>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</si>
  <si>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</si>
  <si>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</si>
  <si>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</si>
  <si>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</si>
  <si>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</si>
  <si>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</si>
  <si>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</si>
  <si>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</si>
  <si>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</si>
  <si>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</si>
  <si>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</si>
  <si>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</si>
  <si>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</si>
  <si>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</si>
  <si>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</si>
  <si>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</si>
  <si>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</si>
  <si>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</si>
  <si>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</si>
  <si>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</si>
  <si>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</si>
  <si>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</si>
  <si>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</si>
  <si>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</si>
  <si>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</si>
  <si>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</si>
  <si>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</si>
  <si>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</si>
  <si>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</si>
  <si>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</si>
  <si>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</si>
  <si>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</si>
  <si>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</si>
  <si>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</si>
  <si>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</si>
  <si>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</si>
  <si>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</si>
  <si>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</si>
  <si>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</si>
  <si>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</si>
  <si>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</si>
  <si>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</si>
  <si>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</si>
  <si>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</si>
  <si>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</si>
  <si>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</si>
  <si>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</si>
  <si>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</si>
  <si>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</si>
  <si>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</si>
  <si>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</si>
  <si>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</si>
  <si>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</si>
  <si>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</si>
  <si>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</si>
  <si>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</si>
  <si>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</si>
  <si>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</si>
  <si>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</si>
  <si>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</si>
  <si>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</si>
  <si>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</si>
  <si>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</si>
  <si>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</si>
  <si>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</si>
  <si>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</si>
  <si>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</si>
  <si>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</si>
  <si>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</si>
  <si>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</si>
  <si>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</si>
  <si>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</si>
  <si>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</si>
  <si>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</si>
  <si>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</si>
  <si>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</si>
  <si>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</si>
  <si>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</si>
  <si>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</si>
  <si>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</si>
  <si>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</si>
  <si>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</si>
  <si>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</si>
  <si>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</si>
  <si>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</si>
  <si>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</si>
  <si>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</si>
  <si>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</si>
  <si>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</si>
  <si>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</si>
  <si>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</si>
  <si>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</si>
  <si>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</si>
  <si>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</si>
  <si>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</si>
  <si>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</si>
  <si>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</si>
  <si>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</si>
  <si>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</si>
  <si>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</si>
  <si>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</si>
  <si>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</si>
  <si>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</si>
  <si>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</si>
  <si>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</si>
  <si>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</si>
  <si>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</si>
  <si>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</si>
  <si>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</si>
  <si>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</si>
  <si>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</si>
  <si>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</si>
  <si>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</si>
  <si>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</si>
  <si>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</si>
  <si>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</si>
  <si>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</si>
  <si>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</si>
  <si>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</si>
  <si>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</si>
  <si>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</si>
  <si>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</si>
  <si>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</si>
  <si>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</si>
  <si>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</si>
  <si>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</si>
  <si>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</si>
  <si>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</si>
  <si>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</si>
  <si>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</si>
  <si>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</si>
  <si>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</si>
  <si>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</si>
  <si>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</si>
  <si>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</si>
  <si>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</si>
  <si>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</si>
  <si>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</si>
  <si>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</si>
  <si>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</si>
  <si>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</si>
  <si>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</si>
  <si>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</si>
  <si>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</si>
  <si>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</si>
  <si>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</si>
  <si>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</si>
  <si>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</si>
  <si>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</si>
  <si>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</si>
  <si>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</si>
  <si>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</si>
  <si>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</si>
  <si>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</si>
  <si>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</si>
  <si>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</si>
  <si>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</si>
  <si>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</si>
  <si>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</si>
  <si>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</si>
  <si>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</si>
  <si>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</si>
  <si>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</si>
  <si>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</si>
  <si>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</si>
  <si>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</si>
  <si>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</si>
  <si>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</si>
  <si>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</si>
  <si>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</si>
  <si>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</si>
  <si>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</si>
  <si>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</si>
  <si>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</si>
  <si>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</si>
  <si>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</si>
  <si>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</si>
  <si>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</si>
  <si>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</si>
  <si>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</si>
  <si>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</si>
  <si>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</si>
  <si>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</si>
  <si>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</si>
  <si>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</si>
  <si>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</si>
  <si>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</si>
  <si>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</si>
  <si>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</si>
  <si>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</si>
  <si>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</si>
  <si>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</si>
  <si>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</si>
  <si>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</si>
  <si>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</si>
  <si>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</si>
  <si>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</si>
  <si>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</si>
  <si>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</si>
  <si>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</si>
  <si>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</si>
  <si>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</si>
  <si>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</si>
  <si>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</si>
  <si>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</si>
  <si>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</si>
  <si>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</si>
  <si>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</si>
  <si>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</si>
  <si>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</si>
  <si>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</si>
  <si>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</si>
  <si>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</si>
  <si>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</si>
  <si>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</si>
  <si>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</si>
  <si>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</si>
  <si>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</si>
  <si>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</si>
  <si>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</si>
  <si>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</si>
  <si>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</si>
  <si>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</si>
  <si>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</si>
  <si>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</si>
  <si>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</si>
  <si>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</si>
  <si>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</si>
  <si>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</si>
  <si>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</si>
  <si>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</si>
  <si>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</si>
  <si>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</si>
  <si>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</si>
  <si>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</si>
  <si>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</si>
  <si>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</si>
  <si>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</si>
  <si>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</si>
  <si>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</si>
  <si>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</si>
  <si>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</si>
  <si>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</si>
  <si>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</si>
  <si>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</si>
  <si>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</si>
  <si>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</si>
  <si>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</si>
  <si>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</si>
  <si>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</si>
  <si>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</si>
  <si>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</si>
  <si>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</si>
  <si>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</si>
  <si>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</si>
  <si>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</si>
  <si>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</si>
  <si>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</si>
  <si>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</si>
  <si>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</si>
  <si>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</si>
  <si>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</si>
  <si>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</si>
  <si>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</si>
  <si>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</si>
  <si>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</si>
  <si>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</si>
  <si>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</si>
  <si>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</si>
  <si>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</si>
  <si>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</si>
  <si>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</si>
  <si>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</si>
  <si>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</si>
  <si>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</si>
  <si>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</si>
  <si>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</si>
  <si>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</si>
  <si>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</si>
  <si>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</si>
  <si>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</si>
  <si>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</si>
  <si>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</si>
  <si>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</si>
  <si>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</si>
  <si>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</si>
  <si>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</si>
  <si>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</si>
  <si>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</si>
  <si>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</si>
  <si>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</si>
  <si>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</si>
  <si>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</si>
  <si>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</si>
  <si>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</si>
  <si>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</si>
  <si>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</si>
  <si>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</si>
  <si>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</si>
  <si>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</si>
  <si>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</si>
  <si>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</si>
  <si>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</si>
  <si>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</si>
  <si>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</si>
  <si>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</si>
  <si>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</si>
  <si>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</si>
  <si>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</si>
  <si>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</si>
  <si>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</si>
  <si>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</si>
  <si>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</si>
  <si>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</si>
  <si>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</si>
  <si>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</si>
  <si>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</si>
  <si>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</si>
  <si>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</si>
  <si>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</si>
  <si>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</si>
  <si>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</si>
  <si>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</si>
  <si>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</si>
  <si>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</si>
  <si>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</si>
  <si>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</si>
  <si>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</si>
  <si>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</si>
  <si>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</si>
  <si>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</si>
  <si>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</si>
  <si>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</si>
  <si>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</si>
  <si>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</si>
  <si>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</si>
  <si>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</si>
  <si>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</si>
  <si>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</si>
  <si>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</si>
  <si>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</si>
  <si>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</si>
  <si>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</si>
  <si>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</si>
  <si>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</si>
  <si>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</si>
  <si>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</si>
  <si>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</si>
  <si>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</si>
  <si>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</si>
  <si>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</si>
  <si>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</si>
  <si>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</si>
  <si>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</si>
  <si>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</si>
  <si>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</si>
  <si>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</si>
  <si>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</si>
  <si>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</si>
  <si>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</si>
  <si>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</si>
  <si>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</si>
  <si>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</si>
  <si>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</si>
  <si>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</si>
  <si>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</si>
  <si>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</si>
  <si>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</si>
  <si>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</si>
  <si>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</si>
  <si>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</si>
  <si>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</si>
  <si>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</si>
  <si>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</si>
  <si>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</si>
  <si>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</si>
  <si>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</si>
  <si>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</si>
  <si>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</si>
  <si>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</si>
  <si>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</si>
  <si>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</si>
  <si>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</si>
  <si>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</si>
  <si>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</si>
  <si>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</si>
  <si>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</si>
  <si>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</si>
  <si>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</si>
  <si>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</si>
  <si>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</si>
  <si>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</si>
  <si>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</si>
  <si>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</si>
  <si>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</si>
  <si>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</si>
  <si>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</si>
  <si>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</si>
  <si>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</si>
  <si>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</si>
  <si>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</si>
  <si>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</si>
  <si>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</si>
  <si>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</si>
  <si>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</si>
  <si>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</si>
  <si>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</si>
  <si>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</si>
  <si>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</si>
  <si>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</si>
  <si>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</si>
  <si>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</si>
  <si>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</si>
  <si>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</si>
  <si>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</si>
  <si>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</si>
  <si>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</si>
  <si>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</si>
  <si>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</si>
  <si>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</si>
  <si>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</si>
  <si>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</si>
  <si>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</si>
  <si>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</si>
  <si>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</si>
  <si>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</si>
  <si>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</si>
  <si>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</si>
  <si>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</si>
  <si>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</si>
  <si>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</si>
  <si>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</si>
  <si>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</si>
  <si>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</si>
  <si>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</si>
  <si>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</si>
  <si>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</si>
  <si>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</si>
  <si>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</si>
  <si>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</si>
  <si>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</si>
  <si>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</si>
  <si>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</si>
  <si>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</si>
  <si>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</si>
  <si>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</si>
  <si>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</si>
  <si>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</si>
  <si>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</si>
  <si>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</si>
  <si>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</si>
  <si>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</si>
  <si>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</si>
  <si>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</si>
  <si>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</si>
  <si>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</si>
  <si>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</si>
  <si>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</si>
  <si>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</si>
  <si>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</si>
  <si>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</si>
  <si>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</si>
  <si>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</si>
  <si>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</si>
  <si>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</si>
  <si>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</si>
  <si>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</si>
  <si>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</si>
  <si>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</si>
  <si>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</si>
  <si>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</si>
  <si>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</si>
  <si>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</si>
  <si>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</si>
  <si>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</si>
  <si>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</si>
  <si>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</si>
  <si>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</si>
  <si>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</si>
  <si>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</si>
  <si>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</si>
  <si>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</si>
  <si>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</si>
  <si>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</si>
  <si>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</si>
  <si>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</si>
  <si>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</si>
  <si>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</si>
  <si>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</si>
  <si>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</si>
  <si>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</si>
  <si>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</si>
  <si>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</si>
  <si>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</si>
  <si>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</si>
  <si>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</si>
  <si>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</si>
  <si>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</si>
  <si>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</si>
  <si>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</si>
  <si>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</si>
  <si>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</si>
  <si>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</si>
  <si>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</si>
  <si>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</si>
  <si>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</si>
  <si>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</si>
  <si>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</si>
  <si>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</si>
  <si>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</si>
  <si>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</si>
  <si>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</si>
  <si>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</si>
  <si>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</si>
  <si>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</si>
  <si>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</si>
  <si>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</si>
  <si>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</si>
  <si>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</si>
  <si>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</si>
  <si>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</si>
  <si>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</si>
  <si>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</si>
  <si>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</si>
  <si>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</si>
  <si>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</si>
  <si>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</si>
  <si>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</si>
  <si>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</si>
  <si>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</si>
  <si>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</si>
  <si>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</si>
  <si>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</si>
  <si>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</si>
  <si>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</si>
  <si>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</si>
  <si>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</si>
  <si>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</si>
  <si>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</si>
  <si>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</si>
  <si>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</si>
  <si>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</si>
  <si>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</si>
  <si>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</si>
  <si>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</si>
  <si>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</si>
  <si>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</si>
  <si>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</si>
  <si>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</si>
  <si>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</si>
  <si>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</si>
  <si>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</si>
  <si>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</si>
  <si>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</si>
  <si>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</si>
  <si>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</si>
  <si>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</si>
  <si>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</si>
  <si>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</si>
  <si>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</si>
  <si>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</si>
  <si>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</si>
  <si>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</si>
  <si>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</si>
  <si>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</si>
  <si>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</si>
  <si>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</si>
  <si>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</si>
  <si>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</si>
  <si>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</si>
  <si>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</si>
  <si>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</si>
  <si>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</si>
  <si>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</si>
  <si>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</si>
  <si>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</si>
  <si>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</si>
  <si>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</si>
  <si>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</si>
  <si>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</si>
  <si>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</si>
  <si>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</si>
  <si>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</si>
  <si>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</si>
  <si>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</si>
  <si>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</si>
  <si>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</si>
  <si>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</si>
  <si>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</si>
  <si>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</si>
  <si>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</si>
  <si>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</si>
  <si>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</si>
  <si>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</si>
  <si>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</si>
  <si>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</si>
  <si>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</si>
  <si>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</si>
  <si>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</si>
  <si>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</si>
  <si>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</si>
  <si>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</si>
  <si>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</si>
  <si>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</si>
  <si>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</si>
  <si>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</si>
  <si>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</si>
  <si>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</si>
  <si>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</si>
  <si>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</si>
  <si>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</si>
  <si>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</si>
  <si>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</si>
  <si>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</si>
  <si>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</si>
  <si>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</si>
  <si>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</si>
  <si>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</si>
  <si>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</si>
  <si>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</si>
  <si>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</si>
  <si>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</si>
  <si>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</si>
  <si>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</si>
  <si>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</si>
  <si>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</si>
  <si>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</si>
  <si>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</si>
  <si>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</si>
  <si>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</si>
  <si>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</si>
  <si>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</si>
  <si>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</si>
  <si>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</si>
  <si>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</si>
  <si>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</si>
  <si>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</si>
  <si>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</si>
  <si>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</si>
  <si>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</si>
  <si>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</si>
  <si>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</si>
  <si>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</si>
  <si>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</si>
  <si>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</si>
  <si>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</si>
  <si>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</si>
  <si>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</si>
  <si>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</si>
  <si>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</si>
  <si>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</si>
  <si>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</si>
  <si>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</si>
  <si>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</si>
  <si>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</si>
  <si>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</si>
  <si>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</si>
  <si>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</si>
  <si>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</si>
  <si>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</si>
  <si>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</si>
  <si>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</si>
  <si>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</si>
  <si>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</si>
  <si>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</si>
  <si>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</si>
  <si>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</si>
  <si>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</si>
  <si>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</si>
  <si>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</si>
  <si>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</si>
  <si>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</si>
  <si>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</si>
  <si>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</si>
  <si>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</si>
  <si>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</si>
  <si>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</si>
  <si>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</si>
  <si>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</si>
  <si>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</si>
  <si>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</si>
  <si>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</si>
  <si>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</si>
  <si>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</si>
  <si>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</si>
  <si>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</si>
  <si>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</si>
  <si>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</si>
  <si>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</si>
  <si>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</si>
  <si>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</si>
  <si>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</si>
  <si>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</si>
  <si>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</si>
  <si>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</si>
  <si>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</si>
  <si>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</si>
  <si>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</si>
  <si>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</si>
  <si>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</si>
  <si>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</si>
  <si>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</si>
  <si>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</si>
  <si>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</si>
  <si>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</si>
  <si>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</si>
  <si>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</si>
  <si>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</si>
  <si>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</si>
  <si>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</si>
  <si>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</si>
  <si>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</si>
  <si>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</si>
  <si>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</si>
  <si>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</si>
  <si>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</si>
  <si>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</si>
  <si>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</si>
  <si>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</si>
  <si>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</si>
  <si>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</si>
  <si>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</si>
  <si>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</si>
  <si>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</si>
  <si>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</si>
  <si>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</si>
  <si>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</si>
  <si>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</si>
  <si>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</si>
  <si>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</si>
  <si>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</si>
  <si>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</si>
  <si>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</si>
  <si>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</si>
  <si>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</si>
  <si>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</si>
  <si>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</si>
  <si>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</si>
  <si>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</si>
  <si>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</si>
  <si>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</si>
  <si>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</si>
  <si>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</si>
  <si>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</si>
  <si>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</si>
  <si>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</si>
  <si>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</si>
  <si>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</si>
  <si>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</si>
  <si>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</si>
  <si>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</si>
  <si>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</si>
  <si>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</si>
  <si>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</si>
  <si>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</si>
  <si>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</si>
  <si>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</si>
  <si>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</si>
  <si>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</si>
  <si>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</si>
  <si>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</si>
  <si>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</si>
  <si>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</si>
  <si>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</si>
  <si>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</si>
  <si>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</si>
  <si>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</si>
  <si>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</si>
  <si>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</si>
  <si>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</si>
  <si>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</si>
  <si>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</si>
  <si>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</si>
  <si>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</si>
  <si>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</si>
  <si>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</si>
  <si>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</si>
  <si>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</si>
  <si>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</si>
  <si>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</si>
  <si>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</si>
  <si>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</si>
  <si>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</si>
  <si>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</si>
  <si>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</si>
  <si>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</si>
  <si>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</si>
  <si>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</si>
  <si>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</si>
  <si>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</si>
  <si>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</si>
  <si>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</si>
  <si>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</si>
  <si>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</si>
  <si>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</si>
  <si>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</si>
  <si>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</si>
  <si>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</si>
  <si>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</si>
  <si>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</si>
  <si>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</si>
  <si>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</si>
  <si>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</si>
  <si>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</si>
  <si>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</si>
  <si>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</si>
  <si>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</si>
  <si>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</si>
  <si>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</si>
  <si>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</si>
  <si>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</si>
  <si>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</si>
  <si>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</si>
  <si>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</si>
  <si>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</si>
  <si>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</si>
  <si>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</si>
  <si>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</si>
  <si>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</si>
  <si>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</si>
  <si>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</si>
  <si>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</si>
  <si>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</si>
  <si>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</si>
  <si>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</si>
  <si>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</si>
  <si>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</si>
  <si>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</si>
  <si>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</si>
  <si>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</si>
  <si>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</si>
  <si>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</si>
  <si>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</si>
  <si>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</si>
  <si>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</si>
  <si>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</si>
  <si>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</si>
  <si>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</si>
  <si>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</si>
  <si>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</si>
  <si>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</si>
  <si>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</si>
  <si>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</si>
  <si>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</si>
  <si>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</si>
  <si>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</si>
  <si>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</si>
  <si>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</si>
  <si>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</si>
  <si>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</si>
  <si>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</si>
  <si>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</si>
  <si>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</si>
  <si>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</si>
  <si>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</si>
  <si>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</si>
  <si>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</si>
  <si>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</si>
  <si>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</si>
  <si>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</si>
  <si>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</si>
  <si>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</si>
  <si>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</si>
  <si>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</si>
  <si>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</si>
  <si>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</si>
  <si>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</si>
  <si>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</si>
  <si>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</si>
  <si>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</si>
  <si>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</si>
  <si>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</si>
  <si>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</si>
  <si>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</si>
  <si>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</si>
  <si>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</si>
  <si>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</si>
  <si>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</si>
  <si>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</si>
  <si>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</si>
  <si>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</si>
  <si>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</si>
  <si>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</si>
  <si>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</si>
  <si>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</si>
  <si>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</si>
  <si>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</si>
  <si>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</si>
  <si>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</si>
  <si>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</si>
  <si>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</si>
  <si>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</si>
  <si>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</si>
  <si>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</si>
  <si>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</si>
  <si>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</si>
  <si>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</si>
  <si>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</si>
  <si>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</si>
  <si>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</si>
  <si>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</si>
  <si>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</si>
  <si>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</si>
  <si>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</si>
  <si>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</si>
  <si>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</si>
  <si>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</si>
  <si>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</si>
  <si>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</si>
  <si>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</si>
  <si>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</si>
  <si>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</si>
  <si>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</si>
  <si>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</si>
  <si>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</si>
  <si>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</si>
  <si>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</si>
  <si>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</si>
  <si>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</si>
  <si>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</si>
  <si>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</si>
  <si>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</si>
  <si>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</si>
  <si>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</si>
  <si>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</si>
  <si>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</si>
  <si>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</si>
  <si>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</si>
  <si>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</si>
  <si>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</si>
  <si>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</si>
  <si>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</si>
  <si>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</si>
  <si>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</si>
  <si>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</si>
  <si>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</si>
  <si>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</si>
  <si>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</si>
  <si>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</si>
  <si>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</si>
  <si>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</si>
  <si>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</si>
  <si>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</si>
  <si>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</si>
  <si>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</si>
  <si>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</si>
  <si>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</si>
  <si>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</si>
  <si>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</si>
  <si>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</si>
  <si>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</si>
  <si>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</si>
  <si>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</si>
  <si>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</si>
  <si>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</si>
  <si>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</si>
  <si>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</si>
  <si>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</si>
  <si>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</si>
  <si>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</si>
  <si>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</si>
  <si>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</si>
  <si>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</si>
  <si>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</si>
  <si>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</si>
  <si>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</si>
  <si>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</si>
  <si>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</si>
  <si>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</si>
  <si>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</si>
  <si>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</si>
  <si>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</si>
  <si>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</si>
  <si>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</si>
  <si>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</si>
  <si>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</si>
  <si>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</si>
  <si>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</si>
  <si>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</si>
  <si>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</si>
  <si>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</si>
  <si>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</si>
  <si>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</si>
  <si>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</si>
  <si>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</si>
  <si>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</si>
  <si>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</si>
  <si>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</si>
  <si>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</si>
  <si>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</si>
  <si>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</si>
  <si>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</si>
  <si>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</si>
  <si>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</si>
  <si>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</si>
  <si>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</si>
  <si>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</si>
  <si>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</si>
  <si>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</si>
  <si>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</si>
  <si>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</si>
  <si>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</si>
  <si>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</si>
  <si>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</si>
  <si>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</si>
  <si>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</si>
  <si>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</si>
  <si>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</si>
  <si>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</si>
  <si>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</si>
  <si>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</si>
  <si>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</si>
  <si>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</si>
  <si>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</si>
  <si>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</si>
  <si>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</si>
  <si>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</si>
  <si>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</si>
  <si>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</si>
  <si>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</si>
  <si>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</si>
  <si>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</si>
  <si>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</si>
  <si>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</si>
  <si>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</si>
  <si>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</si>
  <si>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</si>
  <si>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</si>
  <si>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</si>
  <si>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</si>
  <si>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</si>
  <si>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</si>
  <si>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</si>
  <si>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</si>
  <si>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</si>
  <si>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</si>
  <si>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</si>
  <si>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</si>
  <si>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</si>
  <si>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</si>
  <si>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</si>
  <si>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</si>
  <si>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</si>
  <si>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</si>
  <si>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</si>
  <si>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</si>
  <si>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</si>
  <si>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</si>
  <si>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</si>
  <si>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</si>
  <si>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</si>
  <si>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</si>
  <si>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</si>
  <si>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</si>
  <si>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</si>
  <si>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</si>
  <si>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</si>
  <si>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</si>
  <si>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</si>
  <si>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</si>
  <si>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</si>
  <si>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</si>
  <si>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</si>
  <si>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</si>
  <si>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</si>
  <si>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</si>
  <si>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</si>
  <si>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</si>
  <si>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</si>
  <si>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</si>
  <si>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</si>
  <si>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</si>
  <si>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</si>
  <si>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</si>
  <si>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</si>
  <si>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</si>
  <si>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</si>
  <si>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</si>
  <si>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</si>
  <si>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</si>
  <si>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</si>
  <si>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</si>
  <si>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</si>
  <si>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</si>
  <si>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</si>
  <si>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</si>
  <si>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</si>
  <si>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</si>
  <si>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</si>
  <si>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</si>
  <si>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</si>
  <si>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</si>
  <si>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</si>
  <si>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</si>
  <si>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</si>
  <si>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</si>
  <si>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</si>
  <si>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</si>
  <si>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</si>
  <si>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</si>
  <si>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</si>
  <si>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</si>
  <si>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</si>
  <si>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</si>
  <si>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</si>
  <si>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</si>
  <si>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</si>
  <si>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</si>
  <si>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</si>
  <si>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</si>
  <si>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</si>
  <si>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</si>
  <si>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</si>
  <si>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</si>
  <si>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</si>
  <si>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</si>
  <si>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</si>
  <si>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</si>
  <si>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</si>
  <si>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</si>
  <si>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</si>
  <si>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</si>
  <si>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</si>
  <si>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</si>
  <si>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</si>
  <si>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</si>
  <si>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</si>
  <si>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</si>
  <si>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</si>
  <si>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</si>
  <si>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</si>
  <si>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</si>
  <si>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</si>
  <si>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</si>
  <si>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</si>
  <si>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</si>
  <si>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</si>
  <si>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</si>
  <si>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</si>
  <si>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</si>
  <si>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</si>
  <si>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</si>
  <si>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</si>
  <si>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</si>
  <si>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</si>
  <si>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</si>
  <si>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</si>
  <si>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</si>
  <si>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</si>
  <si>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</si>
  <si>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</si>
  <si>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</si>
  <si>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</si>
  <si>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</si>
  <si>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</si>
  <si>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</si>
  <si>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</si>
  <si>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</si>
  <si>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</si>
  <si>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</si>
  <si>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</si>
  <si>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</si>
  <si>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</si>
  <si>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</si>
  <si>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</si>
  <si>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</si>
  <si>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</si>
  <si>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</si>
  <si>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</si>
  <si>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</si>
  <si>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</si>
  <si>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</si>
  <si>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</si>
  <si>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</si>
  <si>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</si>
  <si>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</si>
  <si>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</si>
  <si>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</si>
  <si>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</si>
  <si>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</si>
  <si>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</si>
  <si>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</si>
  <si>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</si>
  <si>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</si>
  <si>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</si>
  <si>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</si>
  <si>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</si>
  <si>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</si>
  <si>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</si>
  <si>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</si>
  <si>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</si>
  <si>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</si>
  <si>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</si>
  <si>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</si>
  <si>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</si>
  <si>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</si>
  <si>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</si>
  <si>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</si>
  <si>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</si>
  <si>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</si>
  <si>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</si>
  <si>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</si>
  <si>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</si>
  <si>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</si>
  <si>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</si>
  <si>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</si>
  <si>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</si>
  <si>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</si>
  <si>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</si>
  <si>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</si>
  <si>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</si>
  <si>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</si>
  <si>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</si>
  <si>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</si>
  <si>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</si>
  <si>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</si>
  <si>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</si>
  <si>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</si>
  <si>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</si>
  <si>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</si>
  <si>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</si>
  <si>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</si>
  <si>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</si>
  <si>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</si>
  <si>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</si>
  <si>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</si>
  <si>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</si>
  <si>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</si>
  <si>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</si>
  <si>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</si>
  <si>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</si>
  <si>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</si>
  <si>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</si>
  <si>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</si>
  <si>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</si>
  <si>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</si>
  <si>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</si>
  <si>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</si>
  <si>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</si>
  <si>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</si>
  <si>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</si>
  <si>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</si>
  <si>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</si>
  <si>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</si>
  <si>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</si>
  <si>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</si>
  <si>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</si>
  <si>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</si>
  <si>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</si>
  <si>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</si>
  <si>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</si>
  <si>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</si>
  <si>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</si>
  <si>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</si>
  <si>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</si>
  <si>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</si>
  <si>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</si>
  <si>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</si>
  <si>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</si>
  <si>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</si>
  <si>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</si>
  <si>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</si>
  <si>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</si>
  <si>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</si>
  <si>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</si>
  <si>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</si>
  <si>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</si>
  <si>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</si>
  <si>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</si>
  <si>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</si>
  <si>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</si>
  <si>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</si>
  <si>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</si>
  <si>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</si>
  <si>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</si>
  <si>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</si>
  <si>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</si>
  <si>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</si>
  <si>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</si>
  <si>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</si>
  <si>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</si>
  <si>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</si>
  <si>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</si>
  <si>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</si>
  <si>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</si>
  <si>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</si>
  <si>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</si>
  <si>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</si>
  <si>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</si>
  <si>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</si>
  <si>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</si>
  <si>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</si>
  <si>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</si>
  <si>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</si>
  <si>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</si>
  <si>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</si>
  <si>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</si>
  <si>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</si>
  <si>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</si>
  <si>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</si>
  <si>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</si>
  <si>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</si>
  <si>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</si>
  <si>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</si>
  <si>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</si>
  <si>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</si>
  <si>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</si>
  <si>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</si>
  <si>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</si>
  <si>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</si>
  <si>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</si>
  <si>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</si>
  <si>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</si>
  <si>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</si>
  <si>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</si>
  <si>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</si>
  <si>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</si>
  <si>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</si>
  <si>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</si>
  <si>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</si>
  <si>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</si>
  <si>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</si>
  <si>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</si>
  <si>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</si>
  <si>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</si>
  <si>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</si>
  <si>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</si>
  <si>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</si>
  <si>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</si>
  <si>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</si>
  <si>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</si>
  <si>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</si>
  <si>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</si>
  <si>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</si>
  <si>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</si>
  <si>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</si>
  <si>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</si>
  <si>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</si>
  <si>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</si>
  <si>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</si>
  <si>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</si>
  <si>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</si>
  <si>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</si>
  <si>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</si>
  <si>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</si>
  <si>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</si>
  <si>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</si>
  <si>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</si>
  <si>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</si>
  <si>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</si>
  <si>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</si>
  <si>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</si>
  <si>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</si>
  <si>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</si>
  <si>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</si>
  <si>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</si>
  <si>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</si>
  <si>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</si>
  <si>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</si>
  <si>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</si>
  <si>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</si>
  <si>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</si>
  <si>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</si>
  <si>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</si>
  <si>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</si>
  <si>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</si>
  <si>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</si>
  <si>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</si>
  <si>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</si>
  <si>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</si>
  <si>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</si>
  <si>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</si>
  <si>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</si>
  <si>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</si>
  <si>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</si>
  <si>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</si>
  <si>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</si>
  <si>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</si>
  <si>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</si>
  <si>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</si>
  <si>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</si>
  <si>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</si>
  <si>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</si>
  <si>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</si>
  <si>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</si>
  <si>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</si>
  <si>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</si>
  <si>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</si>
  <si>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</si>
  <si>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</si>
  <si>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</si>
  <si>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</si>
  <si>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</si>
  <si>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</si>
  <si>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</si>
  <si>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</si>
  <si>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</si>
  <si>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</si>
  <si>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</si>
  <si>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</si>
  <si>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</si>
  <si>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</si>
  <si>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</si>
  <si>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</si>
  <si>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</si>
  <si>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</si>
  <si>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</si>
  <si>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</si>
  <si>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</si>
  <si>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</si>
  <si>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</si>
  <si>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</si>
  <si>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</si>
  <si>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</si>
  <si>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</si>
  <si>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</si>
  <si>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</si>
  <si>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</si>
  <si>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</si>
  <si>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</si>
  <si>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</si>
  <si>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</si>
  <si>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</si>
  <si>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</si>
  <si>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</si>
  <si>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</si>
  <si>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</si>
  <si>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</si>
  <si>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</si>
  <si>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</si>
  <si>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</si>
  <si>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</si>
  <si>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</si>
  <si>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</si>
  <si>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</si>
  <si>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</si>
  <si>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</si>
  <si>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</si>
  <si>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</si>
  <si>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</si>
  <si>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</si>
  <si>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</si>
  <si>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</si>
  <si>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</si>
  <si>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</si>
  <si>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</si>
  <si>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</si>
  <si>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</si>
  <si>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</si>
  <si>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</si>
  <si>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</si>
  <si>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</si>
  <si>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</si>
  <si>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</si>
  <si>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</si>
  <si>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</si>
  <si>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</si>
  <si>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</si>
  <si>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</si>
  <si>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</si>
  <si>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</si>
  <si>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</si>
  <si>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</si>
  <si>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</si>
  <si>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</si>
  <si>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</si>
  <si>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</si>
  <si>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</si>
  <si>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</si>
  <si>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</si>
  <si>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</si>
  <si>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</si>
  <si>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</si>
  <si>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</si>
  <si>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</si>
  <si>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</si>
  <si>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</si>
  <si>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</si>
  <si>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</si>
  <si>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</si>
  <si>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</si>
  <si>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</si>
  <si>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</si>
  <si>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</si>
  <si>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</si>
  <si>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</si>
  <si>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</si>
  <si>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</si>
  <si>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</si>
  <si>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</si>
  <si>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</si>
  <si>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</si>
  <si>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</si>
  <si>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</si>
  <si>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</si>
  <si>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</si>
  <si>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</si>
  <si>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</si>
  <si>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</si>
  <si>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</si>
  <si>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</si>
  <si>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</si>
  <si>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</si>
  <si>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</si>
  <si>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</si>
  <si>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</si>
  <si>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</si>
  <si>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</si>
  <si>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</si>
  <si>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</si>
  <si>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</si>
  <si>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</si>
  <si>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</si>
  <si>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</si>
  <si>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</si>
  <si>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</si>
  <si>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</si>
  <si>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</si>
  <si>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</si>
  <si>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</si>
  <si>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</si>
  <si>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</si>
  <si>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</si>
  <si>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</si>
  <si>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</si>
  <si>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</si>
  <si>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</si>
  <si>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</si>
  <si>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</si>
  <si>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</si>
  <si>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</si>
  <si>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</si>
  <si>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</si>
  <si>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</si>
  <si>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</si>
  <si>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</si>
  <si>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</si>
  <si>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</si>
  <si>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</si>
  <si>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</si>
  <si>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</si>
  <si>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</si>
  <si>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</si>
  <si>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</si>
  <si>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</si>
  <si>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</si>
  <si>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</si>
  <si>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</si>
  <si>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</si>
  <si>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</si>
  <si>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</si>
  <si>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</si>
  <si>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</si>
  <si>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</si>
  <si>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</si>
  <si>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</si>
  <si>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</si>
  <si>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</si>
  <si>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</si>
  <si>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</si>
  <si>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</si>
  <si>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</si>
  <si>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</si>
  <si>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</si>
  <si>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</si>
  <si>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</si>
  <si>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</si>
  <si>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</si>
  <si>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</si>
  <si>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</si>
  <si>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</si>
  <si>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</si>
  <si>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</si>
  <si>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</si>
  <si>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</si>
  <si>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</si>
  <si>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</si>
  <si>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</si>
  <si>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</si>
  <si>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</si>
  <si>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</si>
  <si>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</si>
  <si>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</si>
  <si>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</si>
  <si>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</si>
  <si>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</si>
  <si>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</si>
  <si>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</si>
  <si>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</si>
  <si>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</si>
  <si>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</si>
  <si>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</si>
  <si>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</si>
  <si>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</si>
  <si>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</si>
  <si>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</si>
  <si>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</si>
  <si>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</si>
  <si>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</si>
  <si>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</si>
  <si>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</si>
  <si>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</si>
  <si>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</si>
  <si>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</si>
  <si>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</si>
  <si>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</si>
  <si>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</si>
  <si>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</si>
  <si>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</si>
  <si>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</si>
  <si>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</si>
  <si>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</si>
  <si>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</si>
  <si>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</si>
  <si>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</si>
  <si>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</si>
  <si>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</si>
  <si>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</si>
  <si>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</si>
  <si>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</si>
  <si>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</si>
  <si>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</si>
  <si>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</si>
  <si>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</si>
  <si>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</si>
  <si>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</si>
  <si>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</si>
  <si>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</si>
  <si>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</si>
  <si>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</si>
  <si>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</si>
  <si>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</si>
  <si>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</si>
  <si>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</si>
  <si>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</si>
  <si>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</si>
  <si>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</si>
  <si>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</si>
  <si>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</si>
  <si>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</si>
  <si>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</si>
  <si>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</si>
  <si>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</si>
  <si>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</si>
  <si>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</si>
  <si>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</si>
  <si>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</si>
  <si>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</si>
  <si>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</si>
  <si>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</si>
  <si>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</si>
  <si>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</si>
  <si>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</si>
  <si>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</si>
  <si>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</si>
  <si>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</si>
  <si>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</si>
  <si>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</si>
  <si>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</si>
  <si>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</si>
  <si>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</si>
  <si>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</si>
  <si>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</si>
  <si>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</si>
  <si>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</si>
  <si>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</si>
  <si>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</si>
  <si>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</si>
  <si>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</si>
  <si>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</si>
  <si>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</si>
  <si>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</si>
  <si>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</si>
  <si>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</si>
  <si>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</si>
  <si>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</si>
  <si>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</si>
  <si>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</si>
  <si>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</si>
  <si>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</si>
  <si>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</si>
  <si>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</si>
  <si>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</si>
  <si>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</si>
  <si>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</si>
  <si>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</si>
  <si>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</si>
  <si>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</si>
  <si>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</si>
  <si>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</si>
  <si>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</si>
  <si>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</si>
  <si>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</si>
  <si>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</si>
  <si>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</si>
  <si>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</si>
  <si>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</si>
  <si>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</si>
  <si>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</si>
  <si>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</si>
  <si>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</si>
  <si>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</si>
  <si>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</si>
  <si>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</si>
  <si>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</si>
  <si>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</si>
  <si>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</si>
  <si>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</si>
  <si>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</si>
  <si>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</si>
  <si>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</si>
  <si>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</si>
  <si>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</si>
  <si>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</si>
  <si>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</si>
  <si>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</si>
  <si>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</si>
  <si>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</si>
  <si>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</si>
  <si>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</si>
  <si>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</si>
  <si>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</si>
  <si>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</si>
  <si>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</si>
  <si>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</si>
  <si>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</si>
  <si>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</si>
  <si>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</si>
  <si>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</si>
  <si>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</si>
  <si>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</si>
  <si>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</si>
  <si>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</si>
  <si>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</si>
  <si>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</si>
  <si>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</si>
  <si>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</si>
  <si>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</si>
  <si>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</si>
  <si>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</si>
  <si>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</si>
  <si>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</si>
  <si>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</si>
  <si>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</si>
  <si>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</si>
  <si>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</si>
  <si>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</si>
  <si>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</si>
  <si>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</si>
  <si>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</si>
  <si>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</si>
  <si>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</si>
  <si>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</si>
  <si>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</si>
  <si>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</si>
  <si>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</si>
  <si>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</si>
  <si>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</si>
  <si>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</si>
  <si>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</si>
  <si>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</si>
  <si>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</si>
  <si>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</si>
  <si>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</si>
  <si>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</si>
  <si>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</si>
  <si>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</si>
  <si>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</si>
  <si>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</si>
  <si>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</si>
  <si>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</si>
  <si>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</si>
  <si>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</si>
  <si>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</si>
  <si>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</si>
  <si>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</si>
  <si>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</si>
  <si>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</si>
  <si>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</si>
  <si>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</si>
  <si>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</si>
  <si>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</si>
  <si>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</si>
  <si>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</si>
  <si>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</si>
  <si>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</si>
  <si>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</si>
  <si>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</si>
  <si>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</si>
  <si>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</si>
  <si>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</si>
  <si>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</si>
  <si>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</si>
  <si>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</si>
  <si>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</si>
  <si>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</si>
  <si>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</si>
  <si>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</si>
  <si>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</si>
  <si>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</si>
  <si>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</si>
  <si>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</si>
  <si>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</si>
  <si>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</si>
  <si>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</si>
  <si>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</si>
  <si>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</si>
  <si>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</si>
  <si>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</si>
  <si>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</si>
  <si>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</si>
  <si>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</si>
  <si>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</si>
  <si>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</si>
  <si>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</si>
  <si>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</si>
  <si>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</si>
  <si>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</si>
  <si>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</si>
  <si>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</si>
  <si>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</si>
  <si>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</si>
  <si>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</si>
  <si>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</si>
  <si>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</si>
  <si>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</si>
  <si>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</si>
  <si>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</si>
  <si>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</si>
  <si>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</si>
  <si>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</si>
  <si>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</si>
  <si>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</si>
  <si>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</si>
  <si>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</si>
  <si>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</si>
  <si>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</si>
  <si>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</si>
  <si>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</si>
  <si>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</si>
  <si>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</si>
  <si>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</si>
  <si>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</si>
  <si>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</si>
  <si>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</si>
  <si>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</si>
  <si>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</si>
  <si>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</si>
  <si>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</si>
  <si>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</si>
  <si>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</si>
  <si>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</si>
  <si>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</si>
  <si>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</si>
  <si>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</si>
  <si>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</si>
  <si>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</si>
  <si>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</si>
  <si>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</si>
  <si>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</si>
  <si>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</si>
  <si>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</si>
  <si>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</si>
  <si>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</si>
  <si>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</si>
  <si>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</si>
  <si>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</si>
  <si>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</si>
  <si>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</si>
  <si>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</si>
  <si>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</si>
  <si>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</si>
  <si>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</si>
  <si>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</si>
  <si>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</si>
  <si>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</si>
  <si>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</si>
  <si>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</si>
  <si>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</si>
  <si>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</si>
  <si>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</si>
  <si>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</si>
  <si>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</si>
  <si>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</si>
  <si>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</si>
  <si>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</si>
  <si>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</si>
  <si>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</si>
  <si>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</si>
  <si>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</si>
  <si>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</si>
  <si>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</si>
  <si>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</si>
  <si>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</si>
  <si>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</si>
  <si>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</si>
  <si>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</si>
  <si>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</si>
  <si>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</si>
  <si>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</si>
  <si>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</si>
  <si>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</si>
  <si>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</si>
  <si>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</si>
  <si>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</si>
  <si>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</si>
  <si>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</si>
  <si>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</si>
  <si>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</si>
  <si>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</si>
  <si>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</si>
  <si>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</si>
  <si>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</si>
  <si>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</si>
  <si>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</si>
  <si>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</si>
  <si>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</si>
  <si>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</si>
  <si>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</si>
  <si>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</si>
  <si>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</si>
  <si>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</si>
  <si>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</si>
  <si>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</si>
  <si>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</si>
  <si>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</si>
  <si>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</si>
  <si>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</si>
  <si>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</si>
  <si>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</si>
  <si>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</si>
  <si>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</si>
  <si>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</si>
  <si>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</si>
  <si>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</si>
  <si>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</si>
  <si>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</si>
  <si>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</si>
  <si>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</si>
  <si>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</si>
  <si>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</si>
  <si>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</si>
  <si>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</si>
  <si>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</si>
  <si>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</si>
  <si>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</si>
  <si>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</si>
  <si>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</si>
  <si>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</si>
  <si>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</si>
  <si>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</si>
  <si>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</si>
  <si>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</si>
  <si>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</si>
  <si>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</si>
  <si>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</si>
  <si>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</si>
  <si>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</si>
  <si>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</si>
  <si>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</si>
  <si>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</si>
  <si>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</si>
  <si>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</si>
  <si>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</si>
  <si>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</si>
  <si>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</si>
  <si>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</si>
  <si>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</si>
  <si>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</si>
  <si>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</si>
  <si>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</si>
  <si>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</si>
  <si>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</si>
  <si>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</si>
  <si>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</si>
  <si>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</si>
  <si>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</si>
  <si>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</si>
  <si>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</si>
  <si>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</si>
  <si>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</si>
  <si>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</si>
  <si>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</si>
  <si>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</si>
  <si>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</si>
  <si>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</si>
  <si>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</si>
  <si>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</si>
  <si>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</si>
  <si>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</si>
  <si>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</si>
  <si>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</si>
  <si>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</si>
  <si>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</si>
  <si>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</si>
  <si>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</si>
  <si>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</si>
  <si>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</si>
  <si>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</si>
  <si>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</si>
  <si>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</si>
  <si>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</si>
  <si>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</si>
  <si>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</si>
  <si>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</si>
  <si>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</si>
  <si>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</si>
  <si>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</si>
  <si>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</si>
  <si>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</si>
  <si>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</si>
  <si>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</si>
  <si>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</si>
  <si>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</si>
  <si>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</si>
  <si>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</si>
  <si>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</si>
  <si>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</si>
  <si>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</si>
  <si>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</si>
  <si>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</si>
  <si>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</si>
  <si>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</si>
  <si>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</si>
  <si>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</si>
  <si>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</si>
  <si>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</si>
  <si>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</si>
  <si>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</si>
  <si>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</si>
  <si>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</si>
  <si>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</si>
  <si>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</si>
  <si>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</si>
  <si>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</si>
  <si>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</si>
  <si>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</si>
  <si>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</si>
  <si>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</si>
  <si>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</si>
  <si>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</si>
  <si>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</si>
  <si>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</si>
  <si>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</si>
  <si>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</si>
  <si>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</si>
  <si>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</si>
  <si>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</si>
  <si>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</si>
  <si>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</si>
  <si>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</si>
  <si>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</si>
  <si>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</si>
  <si>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</si>
  <si>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</si>
  <si>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</si>
  <si>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</si>
  <si>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</si>
  <si>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</si>
  <si>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</si>
  <si>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</si>
  <si>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</si>
  <si>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</si>
  <si>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</si>
  <si>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</si>
  <si>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</si>
  <si>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</si>
  <si>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</si>
  <si>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</si>
  <si>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</si>
  <si>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</si>
  <si>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</si>
  <si>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</si>
  <si>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</si>
  <si>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</si>
  <si>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</si>
  <si>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</si>
  <si>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</si>
  <si>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</si>
  <si>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</si>
  <si>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</si>
  <si>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</si>
  <si>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</si>
  <si>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</si>
  <si>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</si>
  <si>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</si>
  <si>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</si>
  <si>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</si>
  <si>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</si>
  <si>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</si>
  <si>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</si>
  <si>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</si>
  <si>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</si>
  <si>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</si>
  <si>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</si>
  <si>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</si>
  <si>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</si>
  <si>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</si>
  <si>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</si>
  <si>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</si>
  <si>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</si>
  <si>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</si>
  <si>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</si>
  <si>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</si>
  <si>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</si>
  <si>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</si>
  <si>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</si>
  <si>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</si>
  <si>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</si>
  <si>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</si>
  <si>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</si>
  <si>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</si>
  <si>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</si>
  <si>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</si>
  <si>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</si>
  <si>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</si>
  <si>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</si>
  <si>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</si>
  <si>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</si>
  <si>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</si>
  <si>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</si>
  <si>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</si>
  <si>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</si>
  <si>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</si>
  <si>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</si>
  <si>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</si>
  <si>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</si>
  <si>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</si>
  <si>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</si>
  <si>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</si>
  <si>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</si>
  <si>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</si>
  <si>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</si>
  <si>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</si>
  <si>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</si>
  <si>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</si>
  <si>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</si>
  <si>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</si>
  <si>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</si>
  <si>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</si>
  <si>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</si>
  <si>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</si>
  <si>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</si>
  <si>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</si>
  <si>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</si>
  <si>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</si>
  <si>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</si>
  <si>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</si>
  <si>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</si>
  <si>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</si>
  <si>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</si>
  <si>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</si>
  <si>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</si>
  <si>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</si>
  <si>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</si>
  <si>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</si>
  <si>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</si>
  <si>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</si>
  <si>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</si>
  <si>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</si>
  <si>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</si>
  <si>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</si>
  <si>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</si>
  <si>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</si>
  <si>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</si>
  <si>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</si>
  <si>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</si>
  <si>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</si>
  <si>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</si>
  <si>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</si>
  <si>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</si>
  <si>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</si>
  <si>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</si>
  <si>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</si>
  <si>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</si>
  <si>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</si>
  <si>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</si>
  <si>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</si>
  <si>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</si>
  <si>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</si>
  <si>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</si>
  <si>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</si>
  <si>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</si>
  <si>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</si>
  <si>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</si>
  <si>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</si>
  <si>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</si>
  <si>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</si>
  <si>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</si>
  <si>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</si>
  <si>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</si>
  <si>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</si>
  <si>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</si>
  <si>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</si>
  <si>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</si>
  <si>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</si>
  <si>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</si>
  <si>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</si>
  <si>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</si>
  <si>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</si>
  <si>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</si>
  <si>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</si>
  <si>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</si>
  <si>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</si>
  <si>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</si>
  <si>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</si>
  <si>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</si>
  <si>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</si>
  <si>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</si>
  <si>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</si>
  <si>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</si>
  <si>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</si>
  <si>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</si>
  <si>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</si>
  <si>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</si>
  <si>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</si>
  <si>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</si>
  <si>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</si>
  <si>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</si>
  <si>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</si>
  <si>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</si>
  <si>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</si>
  <si>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</si>
  <si>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</si>
  <si>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</si>
  <si>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</si>
  <si>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</si>
  <si>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</si>
  <si>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</si>
  <si>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</si>
  <si>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</si>
  <si>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</si>
  <si>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</si>
  <si>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</si>
  <si>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</si>
  <si>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</si>
  <si>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</si>
  <si>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</si>
  <si>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</si>
  <si>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</si>
  <si>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</si>
  <si>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</si>
  <si>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</si>
  <si>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</si>
  <si>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</si>
  <si>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</si>
  <si>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</si>
  <si>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</si>
  <si>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</si>
  <si>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</si>
  <si>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</si>
  <si>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</si>
  <si>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</si>
  <si>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</si>
  <si>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</si>
  <si>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</si>
  <si>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</si>
  <si>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</si>
  <si>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</si>
  <si>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</si>
  <si>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</si>
  <si>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</si>
  <si>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</si>
  <si>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</si>
  <si>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</si>
  <si>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</si>
  <si>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</si>
  <si>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</si>
  <si>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</si>
  <si>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</si>
  <si>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</si>
  <si>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</si>
  <si>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</si>
  <si>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</si>
  <si>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</si>
  <si>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</si>
  <si>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</si>
  <si>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</si>
  <si>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</si>
  <si>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</si>
  <si>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</si>
  <si>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</si>
  <si>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</si>
  <si>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</si>
  <si>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</si>
  <si>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</si>
  <si>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</si>
  <si>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</si>
  <si>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</si>
  <si>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</si>
  <si>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</si>
  <si>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</si>
  <si>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</si>
  <si>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</si>
  <si>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</si>
  <si>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</si>
  <si>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</si>
  <si>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</si>
  <si>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</si>
  <si>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</si>
  <si>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</si>
  <si>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</si>
  <si>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</si>
  <si>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</si>
  <si>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</si>
  <si>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</si>
  <si>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</si>
  <si>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</si>
  <si>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</si>
  <si>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</si>
  <si>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</si>
  <si>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</si>
  <si>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</si>
  <si>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</si>
  <si>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</si>
  <si>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</si>
  <si>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</si>
  <si>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</si>
  <si>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</si>
  <si>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</si>
  <si>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</si>
  <si>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</si>
  <si>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</si>
  <si>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</si>
  <si>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</si>
  <si>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</si>
  <si>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</si>
  <si>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</si>
  <si>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</si>
  <si>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</si>
  <si>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</si>
  <si>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</si>
  <si>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</si>
  <si>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</si>
  <si>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</si>
  <si>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</si>
  <si>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</si>
  <si>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</si>
  <si>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</si>
  <si>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</si>
  <si>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</si>
  <si>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</si>
  <si>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</si>
  <si>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</si>
  <si>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</si>
  <si>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</si>
  <si>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</si>
  <si>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</si>
  <si>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</si>
  <si>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</si>
  <si>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</si>
  <si>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</si>
  <si>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</si>
  <si>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</si>
  <si>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</si>
  <si>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</si>
  <si>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</si>
  <si>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</si>
  <si>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</si>
  <si>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</si>
  <si>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</si>
  <si>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</si>
  <si>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</si>
  <si>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</si>
  <si>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</si>
  <si>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</si>
  <si>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</si>
  <si>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</si>
  <si>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</si>
  <si>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</si>
  <si>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</si>
  <si>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</si>
  <si>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</si>
  <si>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</si>
  <si>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</si>
  <si>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</si>
  <si>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</si>
  <si>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</si>
  <si>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</si>
  <si>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</si>
  <si>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</si>
  <si>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</si>
  <si>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</si>
  <si>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</si>
  <si>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</si>
  <si>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</si>
  <si>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</si>
  <si>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</si>
  <si>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</si>
  <si>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</si>
  <si>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</si>
  <si>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</si>
  <si>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</si>
  <si>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</si>
  <si>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</si>
  <si>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</si>
  <si>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</si>
  <si>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</si>
  <si>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</si>
  <si>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</si>
  <si>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</si>
  <si>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</si>
  <si>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</si>
  <si>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</si>
  <si>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</si>
  <si>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</si>
  <si>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</si>
  <si>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</si>
  <si>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</si>
  <si>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</si>
  <si>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</si>
  <si>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</si>
  <si>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</si>
  <si>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</si>
  <si>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</si>
  <si>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</si>
  <si>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</si>
  <si>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</si>
  <si>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</si>
  <si>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</si>
  <si>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</si>
  <si>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</si>
  <si>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</si>
  <si>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</si>
  <si>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</si>
  <si>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</si>
  <si>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</si>
  <si>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</si>
  <si>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</si>
  <si>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</si>
  <si>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</si>
  <si>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</si>
  <si>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</si>
  <si>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</si>
  <si>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</si>
  <si>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</si>
  <si>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</si>
  <si>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</si>
  <si>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</si>
  <si>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</si>
  <si>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</si>
  <si>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</si>
  <si>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</si>
  <si>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</si>
  <si>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</si>
  <si>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</si>
  <si>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</si>
  <si>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</si>
  <si>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</si>
  <si>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</si>
  <si>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</si>
  <si>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</si>
  <si>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</si>
  <si>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</si>
  <si>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</si>
  <si>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</si>
  <si>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</si>
  <si>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</si>
  <si>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</si>
  <si>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</si>
  <si>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</si>
  <si>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</si>
  <si>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</si>
  <si>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</si>
  <si>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</si>
  <si>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</si>
  <si>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</si>
  <si>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</si>
  <si>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</si>
  <si>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</si>
  <si>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</si>
  <si>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</si>
  <si>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</si>
  <si>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</si>
  <si>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</si>
  <si>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</si>
  <si>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</si>
  <si>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</si>
  <si>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</si>
  <si>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</si>
  <si>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</si>
  <si>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</si>
  <si>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</si>
  <si>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</si>
  <si>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</si>
  <si>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</si>
  <si>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</si>
  <si>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</si>
  <si>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</si>
  <si>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</si>
  <si>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</si>
  <si>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</si>
  <si>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</si>
  <si>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</si>
  <si>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</si>
  <si>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</si>
  <si>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</si>
  <si>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</si>
  <si>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</si>
  <si>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</si>
  <si>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</si>
  <si>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</si>
  <si>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</si>
  <si>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</si>
  <si>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</si>
  <si>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</si>
  <si>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</si>
  <si>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</si>
  <si>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</si>
  <si>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</si>
  <si>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</si>
  <si>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</si>
  <si>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</si>
  <si>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</si>
  <si>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</si>
  <si>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</si>
  <si>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</si>
  <si>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</si>
  <si>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</si>
  <si>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</si>
  <si>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</si>
  <si>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</si>
  <si>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</si>
  <si>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</si>
  <si>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</si>
  <si>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</si>
  <si>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</si>
  <si>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</si>
  <si>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</si>
  <si>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</si>
  <si>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</si>
  <si>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</si>
  <si>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</si>
  <si>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</si>
  <si>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</si>
  <si>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</si>
  <si>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</si>
  <si>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</si>
  <si>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</si>
  <si>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</si>
  <si>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</si>
  <si>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</si>
  <si>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</si>
  <si>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</si>
  <si>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</si>
  <si>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</si>
  <si>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</si>
  <si>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</si>
  <si>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</si>
  <si>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</si>
  <si>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</si>
  <si>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</si>
  <si>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</si>
  <si>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</si>
  <si>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</si>
  <si>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</si>
  <si>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</si>
  <si>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</si>
  <si>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</si>
  <si>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</si>
  <si>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</si>
  <si>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</si>
  <si>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</si>
  <si>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</si>
  <si>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</si>
  <si>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</si>
  <si>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</si>
  <si>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</si>
  <si>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</si>
  <si>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</si>
  <si>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</si>
  <si>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</si>
  <si>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</si>
  <si>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</si>
  <si>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</si>
  <si>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</si>
  <si>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</si>
  <si>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</si>
  <si>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</si>
  <si>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</si>
  <si>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</si>
  <si>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</si>
  <si>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</si>
  <si>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</si>
  <si>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</si>
  <si>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</si>
  <si>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</si>
  <si>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</si>
  <si>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</si>
  <si>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</si>
  <si>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</si>
  <si>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</si>
  <si>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</si>
  <si>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</si>
  <si>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</si>
  <si>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</si>
  <si>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</si>
  <si>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</si>
  <si>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</si>
  <si>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</si>
  <si>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</si>
  <si>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</si>
  <si>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</si>
  <si>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</si>
  <si>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</si>
  <si>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</si>
  <si>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</si>
  <si>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</si>
  <si>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</si>
  <si>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</si>
  <si>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</si>
  <si>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</si>
  <si>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</si>
  <si>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</si>
  <si>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</si>
  <si>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</si>
  <si>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</si>
  <si>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</si>
  <si>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</si>
  <si>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</si>
  <si>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</si>
  <si>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</si>
  <si>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</si>
  <si>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</si>
  <si>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</si>
  <si>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</si>
  <si>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</si>
  <si>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</si>
  <si>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</si>
  <si>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</si>
  <si>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</si>
  <si>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</si>
  <si>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</si>
  <si>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</si>
  <si>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</si>
  <si>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</si>
  <si>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</si>
  <si>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</si>
  <si>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</si>
  <si>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</si>
  <si>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</si>
  <si>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</si>
  <si>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</si>
  <si>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</si>
  <si>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</si>
  <si>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</si>
  <si>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</si>
  <si>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</si>
  <si>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</si>
  <si>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</si>
  <si>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</si>
  <si>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</si>
  <si>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</si>
  <si>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</si>
  <si>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</si>
  <si>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</si>
  <si>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</si>
  <si>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</si>
  <si>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</si>
  <si>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</si>
  <si>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</si>
  <si>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</si>
  <si>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</si>
  <si>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</si>
  <si>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</si>
  <si>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</si>
  <si>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</si>
  <si>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</si>
  <si>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</si>
  <si>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</si>
  <si>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</si>
  <si>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</si>
  <si>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</si>
  <si>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</si>
  <si>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</si>
  <si>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</si>
  <si>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</si>
  <si>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</si>
  <si>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</si>
  <si>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</si>
  <si>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</si>
  <si>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</si>
  <si>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</si>
  <si>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</si>
  <si>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</si>
  <si>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</si>
  <si>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</si>
  <si>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</si>
  <si>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</si>
  <si>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</si>
  <si>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</si>
  <si>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</si>
  <si>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</si>
  <si>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</si>
  <si>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</si>
  <si>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</si>
  <si>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</si>
  <si>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</si>
  <si>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</si>
  <si>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</si>
  <si>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</si>
  <si>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</si>
  <si>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</si>
  <si>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</si>
  <si>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</si>
  <si>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</si>
  <si>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</si>
  <si>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</si>
  <si>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</si>
  <si>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</si>
  <si>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</si>
  <si>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</si>
  <si>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</si>
  <si>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</si>
  <si>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</si>
  <si>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</si>
  <si>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</si>
  <si>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</si>
  <si>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</si>
  <si>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</si>
  <si>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</si>
  <si>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</si>
  <si>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</si>
  <si>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</si>
  <si>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</si>
  <si>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</si>
  <si>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</si>
  <si>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</si>
  <si>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</si>
  <si>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</si>
  <si>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</si>
  <si>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</si>
  <si>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</si>
  <si>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</si>
  <si>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</si>
  <si>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</si>
  <si>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</si>
  <si>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</si>
  <si>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</si>
  <si>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</si>
  <si>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</si>
  <si>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</si>
  <si>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</si>
  <si>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</si>
  <si>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</si>
  <si>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</si>
  <si>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</si>
  <si>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</si>
  <si>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</si>
  <si>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</si>
  <si>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</si>
  <si>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</si>
  <si>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</si>
  <si>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</si>
  <si>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</si>
  <si>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</si>
  <si>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</si>
  <si>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</si>
  <si>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</si>
  <si>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</si>
  <si>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</si>
  <si>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</si>
  <si>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</si>
  <si>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</si>
  <si>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</si>
  <si>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</si>
  <si>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</si>
  <si>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</si>
  <si>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</si>
  <si>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</si>
  <si>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</si>
  <si>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</si>
  <si>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</si>
  <si>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</si>
  <si>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</si>
  <si>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</si>
  <si>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</si>
  <si>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</si>
  <si>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</si>
  <si>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</si>
  <si>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</si>
  <si>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</si>
  <si>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</si>
  <si>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</si>
  <si>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</si>
  <si>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</si>
  <si>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</si>
  <si>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</si>
  <si>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</si>
  <si>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</si>
  <si>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</si>
  <si>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</si>
  <si>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</si>
  <si>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</si>
  <si>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</si>
  <si>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</si>
  <si>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</si>
  <si>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</si>
  <si>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</si>
  <si>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</si>
  <si>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</si>
  <si>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</si>
  <si>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</si>
  <si>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</si>
  <si>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</si>
  <si>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</si>
  <si>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</si>
  <si>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</si>
  <si>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</si>
  <si>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</si>
  <si>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</si>
  <si>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</si>
  <si>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</si>
  <si>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</si>
  <si>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</si>
  <si>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</si>
  <si>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</si>
  <si>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</si>
  <si>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</si>
  <si>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</si>
  <si>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</si>
  <si>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</si>
  <si>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</si>
  <si>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</si>
  <si>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</si>
  <si>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</si>
  <si>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</si>
  <si>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</si>
  <si>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</si>
  <si>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</si>
  <si>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</si>
  <si>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</si>
  <si>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</si>
  <si>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</si>
  <si>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</si>
  <si>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</si>
  <si>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</si>
  <si>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</si>
  <si>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</si>
  <si>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</si>
  <si>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</si>
  <si>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</si>
  <si>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</si>
  <si>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</si>
  <si>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</si>
  <si>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</si>
  <si>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</si>
  <si>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</si>
  <si>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</si>
  <si>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</si>
  <si>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</si>
  <si>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</si>
  <si>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</si>
  <si>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</si>
  <si>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</si>
  <si>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</si>
  <si>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</si>
  <si>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</si>
  <si>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</si>
  <si>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</si>
  <si>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</si>
  <si>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</si>
  <si>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</si>
  <si>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</si>
  <si>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</si>
  <si>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</si>
  <si>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</si>
  <si>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</si>
  <si>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</si>
  <si>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</si>
  <si>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</si>
  <si>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</si>
  <si>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</si>
  <si>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</si>
  <si>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</si>
  <si>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</si>
  <si>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</si>
  <si>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</si>
  <si>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</si>
  <si>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</si>
  <si>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</si>
  <si>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</si>
  <si>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</si>
  <si>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</si>
  <si>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</si>
  <si>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</si>
  <si>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</si>
  <si>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</si>
  <si>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</si>
  <si>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</si>
  <si>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</si>
  <si>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</si>
  <si>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</si>
  <si>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</si>
  <si>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</si>
  <si>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</si>
  <si>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</si>
  <si>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</si>
  <si>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</si>
  <si>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</si>
  <si>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</si>
  <si>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</si>
  <si>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</si>
  <si>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</si>
  <si>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</si>
  <si>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</si>
  <si>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</si>
  <si>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</si>
  <si>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</si>
  <si>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</si>
  <si>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</si>
  <si>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</si>
  <si>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</si>
  <si>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</si>
  <si>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</si>
  <si>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</si>
  <si>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</si>
  <si>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</si>
  <si>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</si>
  <si>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</si>
  <si>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</si>
  <si>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</si>
  <si>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</si>
  <si>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</si>
  <si>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</si>
  <si>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</si>
  <si>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</si>
  <si>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</si>
  <si>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</si>
  <si>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</si>
  <si>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</si>
  <si>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</si>
  <si>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</si>
  <si>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</si>
  <si>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</si>
  <si>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</si>
  <si>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</si>
  <si>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</si>
  <si>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</si>
  <si>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</si>
  <si>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</si>
  <si>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</si>
  <si>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</si>
  <si>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</si>
  <si>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</si>
  <si>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</si>
  <si>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</si>
  <si>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</si>
  <si>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</si>
  <si>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</si>
  <si>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</si>
  <si>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</si>
  <si>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</si>
  <si>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</si>
  <si>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</si>
  <si>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</si>
  <si>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</si>
  <si>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</si>
  <si>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</si>
  <si>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</si>
  <si>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</si>
  <si>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</si>
  <si>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</si>
  <si>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</si>
  <si>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</si>
  <si>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</si>
  <si>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</si>
  <si>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</si>
  <si>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</si>
  <si>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</si>
  <si>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</si>
  <si>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</si>
  <si>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</si>
  <si>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</si>
  <si>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</si>
  <si>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</si>
  <si>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</si>
  <si>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</si>
  <si>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</si>
  <si>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</si>
  <si>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</si>
  <si>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</si>
  <si>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</si>
  <si>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</si>
  <si>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</si>
  <si>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</si>
  <si>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</si>
  <si>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</si>
  <si>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</si>
  <si>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</si>
  <si>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</si>
  <si>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</si>
  <si>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</si>
  <si>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</si>
  <si>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</si>
  <si>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</si>
  <si>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</si>
  <si>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</si>
  <si>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</si>
  <si>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</si>
  <si>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</si>
  <si>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</si>
  <si>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</si>
  <si>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</si>
  <si>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</si>
  <si>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</si>
  <si>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</si>
  <si>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</si>
  <si>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</si>
  <si>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</si>
  <si>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</si>
  <si>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</si>
  <si>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</si>
  <si>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</si>
  <si>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</si>
  <si>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</si>
  <si>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</si>
  <si>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</si>
  <si>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</si>
  <si>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</si>
  <si>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</si>
  <si>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</si>
  <si>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</si>
  <si>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</si>
  <si>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</si>
  <si>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</si>
  <si>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</si>
  <si>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</si>
  <si>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</si>
  <si>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</si>
  <si>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</si>
  <si>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</si>
  <si>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</si>
  <si>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</si>
  <si>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</si>
  <si>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</si>
  <si>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</si>
  <si>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</si>
  <si>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</si>
  <si>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</si>
  <si>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</si>
  <si>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</si>
  <si>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</si>
  <si>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</si>
  <si>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</si>
  <si>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</si>
  <si>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</si>
  <si>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</si>
  <si>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</si>
  <si>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</si>
  <si>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</si>
  <si>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</si>
  <si>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</si>
  <si>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</si>
  <si>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</si>
  <si>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</si>
  <si>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</si>
  <si>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</si>
  <si>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</si>
  <si>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</si>
  <si>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</si>
  <si>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</si>
  <si>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</si>
  <si>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</si>
  <si>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</si>
  <si>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</si>
  <si>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</si>
  <si>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</si>
  <si>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</si>
  <si>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</si>
  <si>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</si>
  <si>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</si>
  <si>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</si>
  <si>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</si>
  <si>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</si>
  <si>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</si>
  <si>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</si>
  <si>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</si>
  <si>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</si>
  <si>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</si>
  <si>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</si>
  <si>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</si>
  <si>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</si>
  <si>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</si>
  <si>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</si>
  <si>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</si>
  <si>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</si>
  <si>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</si>
  <si>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</si>
  <si>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</si>
  <si>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</si>
  <si>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</si>
  <si>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</si>
  <si>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</si>
  <si>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</si>
  <si>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</si>
  <si>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</si>
  <si>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</si>
  <si>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</si>
  <si>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</si>
  <si>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</si>
  <si>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</si>
  <si>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</si>
  <si>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</si>
  <si>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</si>
  <si>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</si>
  <si>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</si>
  <si>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</si>
  <si>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</si>
  <si>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</si>
  <si>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</si>
  <si>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</si>
  <si>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</si>
  <si>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</si>
  <si>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</si>
  <si>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</si>
  <si>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</si>
  <si>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</si>
  <si>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</si>
  <si>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</si>
  <si>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</si>
  <si>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</si>
  <si>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</si>
  <si>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</si>
  <si>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</si>
  <si>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</si>
  <si>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</si>
  <si>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</si>
  <si>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</si>
  <si>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</si>
  <si>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</si>
  <si>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</si>
  <si>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</si>
  <si>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</si>
  <si>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</si>
  <si>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</si>
  <si>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</si>
  <si>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</si>
  <si>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</si>
  <si>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</si>
  <si>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</si>
  <si>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</si>
  <si>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</si>
  <si>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</si>
  <si>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</si>
  <si>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</si>
  <si>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</si>
  <si>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</si>
  <si>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</si>
  <si>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</si>
  <si>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</si>
  <si>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</si>
  <si>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</si>
  <si>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</si>
  <si>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</si>
  <si>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</si>
  <si>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</si>
  <si>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</si>
  <si>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</si>
  <si>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</si>
  <si>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</si>
  <si>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</si>
  <si>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</si>
  <si>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</si>
  <si>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</si>
  <si>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</si>
  <si>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</si>
  <si>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</si>
  <si>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</si>
  <si>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</si>
  <si>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</si>
  <si>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</si>
  <si>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</si>
  <si>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</si>
  <si>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</si>
  <si>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</si>
  <si>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</si>
  <si>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</si>
  <si>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</si>
  <si>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</si>
  <si>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</si>
  <si>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</si>
  <si>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</si>
  <si>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</si>
  <si>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</si>
  <si>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</si>
  <si>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</si>
  <si>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</si>
  <si>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</si>
  <si>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</si>
  <si>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</si>
  <si>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</si>
  <si>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</si>
  <si>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</si>
  <si>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</si>
  <si>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</si>
  <si>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</si>
  <si>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</si>
  <si>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</si>
  <si>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</si>
  <si>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</si>
  <si>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</si>
  <si>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</si>
  <si>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</si>
  <si>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</si>
  <si>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</si>
  <si>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</si>
  <si>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</si>
  <si>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</si>
  <si>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</si>
  <si>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</si>
  <si>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</si>
  <si>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</si>
  <si>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</si>
  <si>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</si>
  <si>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</si>
  <si>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</si>
  <si>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</si>
  <si>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</si>
  <si>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</si>
  <si>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</si>
  <si>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</si>
  <si>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</si>
  <si>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</si>
  <si>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</si>
  <si>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</si>
  <si>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</si>
  <si>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</si>
  <si>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</si>
  <si>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</si>
  <si>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</si>
  <si>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</si>
  <si>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</si>
  <si>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</si>
  <si>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</si>
  <si>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</si>
  <si>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</si>
  <si>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</si>
  <si>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</si>
  <si>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</si>
  <si>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</si>
  <si>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</si>
  <si>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</si>
  <si>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</si>
  <si>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</si>
  <si>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</si>
  <si>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</si>
  <si>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</si>
  <si>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</si>
  <si>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</si>
  <si>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</si>
  <si>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</si>
  <si>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</si>
  <si>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</si>
  <si>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</si>
  <si>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</si>
  <si>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</si>
  <si>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</si>
  <si>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</si>
  <si>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</si>
  <si>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</si>
  <si>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</si>
  <si>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</si>
  <si>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</si>
  <si>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</si>
  <si>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</si>
  <si>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</si>
  <si>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</si>
  <si>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</si>
  <si>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</si>
  <si>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</si>
  <si>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</si>
  <si>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</si>
  <si>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</si>
  <si>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</si>
  <si>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</si>
  <si>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</si>
  <si>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</si>
  <si>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</si>
  <si>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</si>
  <si>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</si>
  <si>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</si>
  <si>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</si>
  <si>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</si>
  <si>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</si>
  <si>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</si>
  <si>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</si>
  <si>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</si>
  <si>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</si>
  <si>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</si>
  <si>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</si>
  <si>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</si>
  <si>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</si>
  <si>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</si>
  <si>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</si>
  <si>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</si>
  <si>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</si>
  <si>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</si>
  <si>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</si>
  <si>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</si>
  <si>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</si>
  <si>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</si>
  <si>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</si>
  <si>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</si>
  <si>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</si>
  <si>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</si>
  <si>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</si>
  <si>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</si>
  <si>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</si>
  <si>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</si>
  <si>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</si>
  <si>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</si>
  <si>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</si>
  <si>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</si>
  <si>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</si>
  <si>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</si>
  <si>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</si>
  <si>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</si>
  <si>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</si>
  <si>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</si>
  <si>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</si>
  <si>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</si>
  <si>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</si>
  <si>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</si>
  <si>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</si>
  <si>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</si>
  <si>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</si>
  <si>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</si>
  <si>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</si>
  <si>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</si>
  <si>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</si>
  <si>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</si>
  <si>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</si>
  <si>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</si>
  <si>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</si>
  <si>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</si>
  <si>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</si>
  <si>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</si>
  <si>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</si>
  <si>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</si>
  <si>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</si>
  <si>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</si>
  <si>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</si>
  <si>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</si>
  <si>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</si>
  <si>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</si>
  <si>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</si>
  <si>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</si>
  <si>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</si>
  <si>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</si>
  <si>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</si>
  <si>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</si>
  <si>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</si>
  <si>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</si>
  <si>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</si>
  <si>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</si>
  <si>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</si>
  <si>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</si>
  <si>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</si>
  <si>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</si>
  <si>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</si>
  <si>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</si>
  <si>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</si>
  <si>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</si>
  <si>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</si>
  <si>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</si>
  <si>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</si>
  <si>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</si>
  <si>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</si>
  <si>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</si>
  <si>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</si>
  <si>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</si>
  <si>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</si>
  <si>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</si>
  <si>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</si>
  <si>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</si>
  <si>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</si>
  <si>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</si>
  <si>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</si>
  <si>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</si>
  <si>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</si>
  <si>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</si>
  <si>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</si>
  <si>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</si>
  <si>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</si>
  <si>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</si>
  <si>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</si>
  <si>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</si>
  <si>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</si>
  <si>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</si>
  <si>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</si>
  <si>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</si>
  <si>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</si>
  <si>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</si>
  <si>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</si>
  <si>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</si>
  <si>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</si>
  <si>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</si>
  <si>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</si>
  <si>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</si>
  <si>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</si>
  <si>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</si>
  <si>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</si>
  <si>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</si>
  <si>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</si>
  <si>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</si>
  <si>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</si>
  <si>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</si>
  <si>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</si>
  <si>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</si>
  <si>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</si>
  <si>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</si>
  <si>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</si>
  <si>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</si>
  <si>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</si>
  <si>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</si>
  <si>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</si>
  <si>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</si>
  <si>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</si>
  <si>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</si>
  <si>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</si>
  <si>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</si>
  <si>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</si>
  <si>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</si>
  <si>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</si>
  <si>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</si>
  <si>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</si>
  <si>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</si>
  <si>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</si>
  <si>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</si>
  <si>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</si>
  <si>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</si>
  <si>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</si>
  <si>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</si>
  <si>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</si>
  <si>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</si>
  <si>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</si>
  <si>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</si>
  <si>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</si>
  <si>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</si>
  <si>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</si>
  <si>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</si>
  <si>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</si>
  <si>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</si>
  <si>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</si>
  <si>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</si>
  <si>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</si>
  <si>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</si>
  <si>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</si>
  <si>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</si>
  <si>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</si>
  <si>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</si>
  <si>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</si>
  <si>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</si>
  <si>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</si>
  <si>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</si>
  <si>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</si>
  <si>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</si>
  <si>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</si>
  <si>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</si>
  <si>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</si>
  <si>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</si>
  <si>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</si>
  <si>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</si>
  <si>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</si>
  <si>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</si>
  <si>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</si>
  <si>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</si>
  <si>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</si>
  <si>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</si>
  <si>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</si>
  <si>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</si>
  <si>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</si>
  <si>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</si>
  <si>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</si>
  <si>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</si>
  <si>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</si>
  <si>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</si>
  <si>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</si>
  <si>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</si>
  <si>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</si>
  <si>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</si>
  <si>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</si>
  <si>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</si>
  <si>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</si>
  <si>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</si>
  <si>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</si>
  <si>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</si>
  <si>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</si>
  <si>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</si>
  <si>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</si>
  <si>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</si>
  <si>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</si>
  <si>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</si>
  <si>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</si>
  <si>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</si>
  <si>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</si>
  <si>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</si>
  <si>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</si>
  <si>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</si>
  <si>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</si>
  <si>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</si>
  <si>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</si>
  <si>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</si>
  <si>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</si>
  <si>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</si>
  <si>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</si>
  <si>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</si>
  <si>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</si>
  <si>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</si>
  <si>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</si>
  <si>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</si>
  <si>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</si>
  <si>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</si>
  <si>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</si>
  <si>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</si>
  <si>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</si>
  <si>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</si>
  <si>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</si>
  <si>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</si>
  <si>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</si>
  <si>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</si>
  <si>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</si>
  <si>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</si>
  <si>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</si>
  <si>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</si>
  <si>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</si>
  <si>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</si>
  <si>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</si>
  <si>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</si>
  <si>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</si>
  <si>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</si>
  <si>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</si>
  <si>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</si>
  <si>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</si>
  <si>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</si>
  <si>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</si>
  <si>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</si>
  <si>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</si>
  <si>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</si>
  <si>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</si>
  <si>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</si>
  <si>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</si>
  <si>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</si>
  <si>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</si>
  <si>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</si>
  <si>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</si>
  <si>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</si>
  <si>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</si>
  <si>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</si>
  <si>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</si>
  <si>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</si>
  <si>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</si>
  <si>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</si>
  <si>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</si>
  <si>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</si>
  <si>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</si>
  <si>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</si>
  <si>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</si>
  <si>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</si>
  <si>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</si>
  <si>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</si>
  <si>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</si>
  <si>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</si>
  <si>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</si>
  <si>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</si>
  <si>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</si>
  <si>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</si>
  <si>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</si>
  <si>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</si>
  <si>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</si>
  <si>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</si>
  <si>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</si>
  <si>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</si>
  <si>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</si>
  <si>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</si>
  <si>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</si>
  <si>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</si>
  <si>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</si>
  <si>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</si>
  <si>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</si>
  <si>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</si>
  <si>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</si>
  <si>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</si>
  <si>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</si>
  <si>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</si>
  <si>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</si>
  <si>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</si>
  <si>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</si>
  <si>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</si>
  <si>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</si>
  <si>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</si>
  <si>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</si>
  <si>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</si>
  <si>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</si>
  <si>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</si>
  <si>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</si>
  <si>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</si>
  <si>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</si>
  <si>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</si>
  <si>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</si>
  <si>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</si>
  <si>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</si>
  <si>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</si>
  <si>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</si>
  <si>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</si>
  <si>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</si>
  <si>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</si>
  <si>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</si>
  <si>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</si>
  <si>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</si>
  <si>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</si>
  <si>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</si>
  <si>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</si>
  <si>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</si>
  <si>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</si>
  <si>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</si>
  <si>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</si>
  <si>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</si>
  <si>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</si>
  <si>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</si>
  <si>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</si>
  <si>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</si>
  <si>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</si>
  <si>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</si>
  <si>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</si>
  <si>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</si>
  <si>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</si>
  <si>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</si>
  <si>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</si>
  <si>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</si>
  <si>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</si>
  <si>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</si>
  <si>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</si>
  <si>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</si>
  <si>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</si>
  <si>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</si>
  <si>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</si>
  <si>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</si>
  <si>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</si>
  <si>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</si>
  <si>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</si>
  <si>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</si>
  <si>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</si>
  <si>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</si>
  <si>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</si>
  <si>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</si>
  <si>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</si>
  <si>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</si>
  <si>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</si>
  <si>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</si>
  <si>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</si>
  <si>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</si>
  <si>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</si>
  <si>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</si>
  <si>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</si>
  <si>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</si>
  <si>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</si>
  <si>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</si>
  <si>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</si>
  <si>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</si>
  <si>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</si>
  <si>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</si>
  <si>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</si>
  <si>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</si>
  <si>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</si>
  <si>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</si>
  <si>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</si>
  <si>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</si>
  <si>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</si>
  <si>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</si>
  <si>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</si>
  <si>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</si>
  <si>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</si>
  <si>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</si>
  <si>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</si>
  <si>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</si>
  <si>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</si>
  <si>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</si>
  <si>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</si>
  <si>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</si>
  <si>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</si>
  <si>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</si>
  <si>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</si>
  <si>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</si>
  <si>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</si>
  <si>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</si>
  <si>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</si>
  <si>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</si>
  <si>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</si>
  <si>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</si>
  <si>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</si>
  <si>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</si>
  <si>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</si>
  <si>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</si>
  <si>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</si>
  <si>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</si>
  <si>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</si>
  <si>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</si>
  <si>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</si>
  <si>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</si>
  <si>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</si>
  <si>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</si>
  <si>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</si>
  <si>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</si>
  <si>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</si>
  <si>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</si>
  <si>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</si>
  <si>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</si>
  <si>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</si>
  <si>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</si>
  <si>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</si>
  <si>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</si>
  <si>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</si>
  <si>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</si>
  <si>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</si>
  <si>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</si>
  <si>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</si>
  <si>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</si>
  <si>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</si>
  <si>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</si>
  <si>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</si>
  <si>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</si>
  <si>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</si>
  <si>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</si>
  <si>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</si>
  <si>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</si>
  <si>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</si>
  <si>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</si>
  <si>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</si>
  <si>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</si>
  <si>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</si>
  <si>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</si>
  <si>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</si>
  <si>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</si>
  <si>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</si>
  <si>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</si>
  <si>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</si>
  <si>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</si>
  <si>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</si>
  <si>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</si>
  <si>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</si>
  <si>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</si>
  <si>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</si>
  <si>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</si>
  <si>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</si>
  <si>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</si>
  <si>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</si>
  <si>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</si>
  <si>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</si>
  <si>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</si>
  <si>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</si>
  <si>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</si>
  <si>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</si>
  <si>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</si>
  <si>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</si>
  <si>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</si>
  <si>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</si>
  <si>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</si>
  <si>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</si>
  <si>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</si>
  <si>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</si>
  <si>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</si>
  <si>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</si>
  <si>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</si>
  <si>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</si>
  <si>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</si>
  <si>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</si>
  <si>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</si>
  <si>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</si>
  <si>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</si>
  <si>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</si>
  <si>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</si>
  <si>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</si>
  <si>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</si>
  <si>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</si>
  <si>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</si>
  <si>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</si>
  <si>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</si>
  <si>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</si>
  <si>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</si>
  <si>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</si>
  <si>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</si>
  <si>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</si>
  <si>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</si>
  <si>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</si>
  <si>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</si>
  <si>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</si>
  <si>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</si>
  <si>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</si>
  <si>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</si>
  <si>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</si>
  <si>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</si>
  <si>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</si>
  <si>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</si>
  <si>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</si>
  <si>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</si>
  <si>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</si>
  <si>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</si>
  <si>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</si>
  <si>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</si>
  <si>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</si>
  <si>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</si>
  <si>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</si>
  <si>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</si>
  <si>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</si>
  <si>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</si>
  <si>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</si>
  <si>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</si>
  <si>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</si>
  <si>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</si>
  <si>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</si>
  <si>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</si>
  <si>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</si>
  <si>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</si>
  <si>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</si>
  <si>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</si>
  <si>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</si>
  <si>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</si>
  <si>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</si>
  <si>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</si>
  <si>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</si>
  <si>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</si>
  <si>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</si>
  <si>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</si>
  <si>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</si>
  <si>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</si>
  <si>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</si>
  <si>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</si>
  <si>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</si>
  <si>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</si>
  <si>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</si>
  <si>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</si>
  <si>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</si>
  <si>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</si>
  <si>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</si>
  <si>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</si>
  <si>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</si>
  <si>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</si>
  <si>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</si>
  <si>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</si>
  <si>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</si>
  <si>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</si>
  <si>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</si>
  <si>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</si>
  <si>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</si>
  <si>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</si>
  <si>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</si>
  <si>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</si>
  <si>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</si>
  <si>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</si>
  <si>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</si>
  <si>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</si>
  <si>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</si>
  <si>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</si>
  <si>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</si>
  <si>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</si>
  <si>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</si>
  <si>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</si>
  <si>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</si>
  <si>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</si>
  <si>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</si>
  <si>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</si>
  <si>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</si>
  <si>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</si>
  <si>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</si>
  <si>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</si>
  <si>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</si>
  <si>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</si>
  <si>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</si>
  <si>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</si>
  <si>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</si>
  <si>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</si>
  <si>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</si>
  <si>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</si>
  <si>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</si>
  <si>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</si>
  <si>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</si>
  <si>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</si>
  <si>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</si>
  <si>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</si>
  <si>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</si>
  <si>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</si>
  <si>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</si>
  <si>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</si>
  <si>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</si>
  <si>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</si>
  <si>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</si>
  <si>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</si>
  <si>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</si>
  <si>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</si>
  <si>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</si>
  <si>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</si>
  <si>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</si>
  <si>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</si>
  <si>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</si>
  <si>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</si>
  <si>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</si>
  <si>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</si>
  <si>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</si>
  <si>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</si>
  <si>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</si>
  <si>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</si>
  <si>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</si>
  <si>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</si>
  <si>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</si>
  <si>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</si>
  <si>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</si>
  <si>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</si>
  <si>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</si>
  <si>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</si>
  <si>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</si>
  <si>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</si>
  <si>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</si>
  <si>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</si>
  <si>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</si>
  <si>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</si>
  <si>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</si>
  <si>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</si>
  <si>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</si>
  <si>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</si>
  <si>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</si>
  <si>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</si>
  <si>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</si>
  <si>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</si>
  <si>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</si>
  <si>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</si>
  <si>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</si>
  <si>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</si>
  <si>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</si>
  <si>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</si>
  <si>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</si>
  <si>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</si>
  <si>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</si>
  <si>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</si>
  <si>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</si>
  <si>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</si>
  <si>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</si>
  <si>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</si>
  <si>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</si>
  <si>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</si>
  <si>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</si>
  <si>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</si>
  <si>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</si>
  <si>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</si>
  <si>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</si>
  <si>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</si>
  <si>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</si>
  <si>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</si>
  <si>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</si>
  <si>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</si>
  <si>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</si>
  <si>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</si>
  <si>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</si>
  <si>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</si>
  <si>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</si>
  <si>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</si>
  <si>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</si>
  <si>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</si>
  <si>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</si>
  <si>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</si>
  <si>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</si>
  <si>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</si>
  <si>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</si>
  <si>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</si>
  <si>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</si>
  <si>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</si>
  <si>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</si>
  <si>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</si>
  <si>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</si>
  <si>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</si>
  <si>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</si>
  <si>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</si>
  <si>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</si>
  <si>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</si>
  <si>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</si>
  <si>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</si>
  <si>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</si>
  <si>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</si>
  <si>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</si>
  <si>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</si>
  <si>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</si>
  <si>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</si>
  <si>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</si>
  <si>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</si>
  <si>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</si>
  <si>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</si>
  <si>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</si>
  <si>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</si>
  <si>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</si>
  <si>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</si>
  <si>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</si>
  <si>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</si>
  <si>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</si>
  <si>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</si>
  <si>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</si>
  <si>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</si>
  <si>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</si>
  <si>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</si>
  <si>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</si>
  <si>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</si>
  <si>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</si>
  <si>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</si>
  <si>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</si>
  <si>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</si>
  <si>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</si>
  <si>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</si>
  <si>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</si>
  <si>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</si>
  <si>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</si>
  <si>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</si>
  <si>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</si>
  <si>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</si>
  <si>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</si>
  <si>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</si>
  <si>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</si>
  <si>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</si>
  <si>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</si>
  <si>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</si>
  <si>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</si>
  <si>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</si>
  <si>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</si>
  <si>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</si>
  <si>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</si>
  <si>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</si>
  <si>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</si>
  <si>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</si>
  <si>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</si>
  <si>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</si>
  <si>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</si>
  <si>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</si>
  <si>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</si>
  <si>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</si>
  <si>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</si>
  <si>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</si>
  <si>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</si>
  <si>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</si>
  <si>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</si>
  <si>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</si>
  <si>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</si>
  <si>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</si>
  <si>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</si>
  <si>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</si>
  <si>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</si>
  <si>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</si>
  <si>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</si>
  <si>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</si>
  <si>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</si>
  <si>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</si>
  <si>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</si>
  <si>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</si>
  <si>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</si>
  <si>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</si>
  <si>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</si>
  <si>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</si>
  <si>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</si>
  <si>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</si>
  <si>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</si>
  <si>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</si>
  <si>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</si>
  <si>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</si>
  <si>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</si>
  <si>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</si>
  <si>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</si>
  <si>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</si>
  <si>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</si>
  <si>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</si>
  <si>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</si>
  <si>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</si>
  <si>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</si>
  <si>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</si>
  <si>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</si>
  <si>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</si>
  <si>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</si>
  <si>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</si>
  <si>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</si>
  <si>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</si>
  <si>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</si>
  <si>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</si>
  <si>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</si>
  <si>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</si>
  <si>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</si>
  <si>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</si>
  <si>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</si>
  <si>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</si>
  <si>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</si>
  <si>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</si>
  <si>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</si>
  <si>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</si>
  <si>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</si>
  <si>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</si>
  <si>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</si>
  <si>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</si>
  <si>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</si>
  <si>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</si>
  <si>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</si>
  <si>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</si>
  <si>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</si>
  <si>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</si>
  <si>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</si>
  <si>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</si>
  <si>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</si>
  <si>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</si>
  <si>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</si>
  <si>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</si>
  <si>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</si>
  <si>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</si>
  <si>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</si>
  <si>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</si>
  <si>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</si>
  <si>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</si>
  <si>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</si>
  <si>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</si>
  <si>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</si>
  <si>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</si>
  <si>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</si>
  <si>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</si>
  <si>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</si>
  <si>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</si>
  <si>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</si>
  <si>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</si>
  <si>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</si>
  <si>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</si>
  <si>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</si>
  <si>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</si>
  <si>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</si>
  <si>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</si>
  <si>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</si>
  <si>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</si>
  <si>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</si>
  <si>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</si>
  <si>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</si>
  <si>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</si>
  <si>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</si>
  <si>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</si>
  <si>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</si>
  <si>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</si>
  <si>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</si>
  <si>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</si>
  <si>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</si>
  <si>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</si>
  <si>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</si>
  <si>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</si>
  <si>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</si>
  <si>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</si>
  <si>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</si>
  <si>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</si>
  <si>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</si>
  <si>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</si>
  <si>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</si>
  <si>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</si>
  <si>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</si>
  <si>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</si>
  <si>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</si>
  <si>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</si>
  <si>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</si>
  <si>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</si>
  <si>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</si>
  <si>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</si>
  <si>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</si>
  <si>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</si>
  <si>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</si>
  <si>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</si>
  <si>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</si>
  <si>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</si>
  <si>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</si>
  <si>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</si>
  <si>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</si>
  <si>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</si>
  <si>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</si>
  <si>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</si>
  <si>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</si>
  <si>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</si>
  <si>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</si>
  <si>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</si>
  <si>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</si>
  <si>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</si>
  <si>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</si>
  <si>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</si>
  <si>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</si>
  <si>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</si>
  <si>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</si>
  <si>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</si>
  <si>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</si>
  <si>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</si>
  <si>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</si>
  <si>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</si>
  <si>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</si>
  <si>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</si>
  <si>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</si>
  <si>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</si>
  <si>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</si>
  <si>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</si>
  <si>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</si>
  <si>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</si>
  <si>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</si>
  <si>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</si>
  <si>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</si>
  <si>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</si>
  <si>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</si>
  <si>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</si>
  <si>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</si>
  <si>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</si>
  <si>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</si>
  <si>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</si>
  <si>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</si>
  <si>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</si>
  <si>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</si>
  <si>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</si>
  <si>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</si>
  <si>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</si>
  <si>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</si>
  <si>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</si>
  <si>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</si>
  <si>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</si>
  <si>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</si>
  <si>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</si>
  <si>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</si>
  <si>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</si>
  <si>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</si>
  <si>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</si>
  <si>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</si>
  <si>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</si>
  <si>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</si>
  <si>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</si>
  <si>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</si>
  <si>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</si>
  <si>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</si>
  <si>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</si>
  <si>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</si>
  <si>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</si>
  <si>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</si>
  <si>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</si>
  <si>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</si>
  <si>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</si>
  <si>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</si>
  <si>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</si>
  <si>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</si>
  <si>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</si>
  <si>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</si>
  <si>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</si>
  <si>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</si>
  <si>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</si>
  <si>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</si>
  <si>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</si>
  <si>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</si>
  <si>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</si>
  <si>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</si>
  <si>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</si>
  <si>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</si>
  <si>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</si>
  <si>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</si>
  <si>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</si>
  <si>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</si>
  <si>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</si>
  <si>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</si>
  <si>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</si>
  <si>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</si>
  <si>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</si>
  <si>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</si>
  <si>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</si>
  <si>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</si>
  <si>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</si>
  <si>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</si>
  <si>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</si>
  <si>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</si>
  <si>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</si>
  <si>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</si>
  <si>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</si>
  <si>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</si>
  <si>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</si>
  <si>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</si>
  <si>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</si>
  <si>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</si>
  <si>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</si>
  <si>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</si>
  <si>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</si>
  <si>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</si>
  <si>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</si>
  <si>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</si>
  <si>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</si>
  <si>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</si>
  <si>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</si>
  <si>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</si>
  <si>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</si>
  <si>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</si>
  <si>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</si>
  <si>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</si>
  <si>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</si>
  <si>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</si>
  <si>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</si>
  <si>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</si>
  <si>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</si>
  <si>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</si>
  <si>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</si>
  <si>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</si>
  <si>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</si>
  <si>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</si>
  <si>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</si>
  <si>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</si>
  <si>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</si>
  <si>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</si>
  <si>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</si>
  <si>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</si>
  <si>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</si>
  <si>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</si>
  <si>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</si>
  <si>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</si>
  <si>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</si>
  <si>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</si>
  <si>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</si>
  <si>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</si>
  <si>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</si>
  <si>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</si>
  <si>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</si>
  <si>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</si>
  <si>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</si>
  <si>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</si>
  <si>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</si>
  <si>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</si>
  <si>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</si>
  <si>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</si>
  <si>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</si>
  <si>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</si>
  <si>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</si>
  <si>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</si>
  <si>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</si>
  <si>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</si>
  <si>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</si>
  <si>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</si>
  <si>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</si>
  <si>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</si>
  <si>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</si>
  <si>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</si>
  <si>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</si>
  <si>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</si>
  <si>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</si>
  <si>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</si>
  <si>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</si>
  <si>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</si>
  <si>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</si>
  <si>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</si>
  <si>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</si>
  <si>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</si>
  <si>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</si>
  <si>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</si>
  <si>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</si>
  <si>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</si>
  <si>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</si>
  <si>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</si>
  <si>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</si>
  <si>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</si>
  <si>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</si>
  <si>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</si>
  <si>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</si>
  <si>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</si>
  <si>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</si>
  <si>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</si>
  <si>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</si>
  <si>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</si>
  <si>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</si>
  <si>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</si>
  <si>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</si>
  <si>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</si>
  <si>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</si>
  <si>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</si>
  <si>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</si>
  <si>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</si>
  <si>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</si>
  <si>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</si>
  <si>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</si>
  <si>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</si>
  <si>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</si>
  <si>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</si>
  <si>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</si>
  <si>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</si>
  <si>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</si>
  <si>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</si>
  <si>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</si>
  <si>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</si>
  <si>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</si>
  <si>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</si>
  <si>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</si>
  <si>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</si>
  <si>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</si>
  <si>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</si>
  <si>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</si>
  <si>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</si>
  <si>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</si>
  <si>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</si>
  <si>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</si>
  <si>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</si>
  <si>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</si>
  <si>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</si>
  <si>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</si>
  <si>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</si>
  <si>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</si>
  <si>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</si>
  <si>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</si>
  <si>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</si>
  <si>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</si>
  <si>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</si>
  <si>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</si>
  <si>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</si>
  <si>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</si>
  <si>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</si>
  <si>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</si>
  <si>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</si>
  <si>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</si>
  <si>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</si>
  <si>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</si>
  <si>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</si>
  <si>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</si>
  <si>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</si>
  <si>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</si>
  <si>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</si>
  <si>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</si>
  <si>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</si>
  <si>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</si>
  <si>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</si>
  <si>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</si>
  <si>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</si>
  <si>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</si>
  <si>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</si>
  <si>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</si>
  <si>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</si>
  <si>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</si>
  <si>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</si>
  <si>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</si>
  <si>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</si>
  <si>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</si>
  <si>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</si>
  <si>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</si>
  <si>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</si>
  <si>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</si>
  <si>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</si>
  <si>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</si>
  <si>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</si>
  <si>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</si>
  <si>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</si>
  <si>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</si>
  <si>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</si>
  <si>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</si>
  <si>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</si>
  <si>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</si>
  <si>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</si>
  <si>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</si>
  <si>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</si>
  <si>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</si>
  <si>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</si>
  <si>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</si>
  <si>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</si>
  <si>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</si>
  <si>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</si>
  <si>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</si>
  <si>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</si>
  <si>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</si>
  <si>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</si>
  <si>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</si>
  <si>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</si>
  <si>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</si>
  <si>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</si>
  <si>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</si>
  <si>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</si>
  <si>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</si>
  <si>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</si>
  <si>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</si>
  <si>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</si>
  <si>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</si>
  <si>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</si>
  <si>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</si>
  <si>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</si>
  <si>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</si>
  <si>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</si>
  <si>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</si>
  <si>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</si>
  <si>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</si>
  <si>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</si>
  <si>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</si>
  <si>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</si>
  <si>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</si>
  <si>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</si>
  <si>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</si>
  <si>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</si>
  <si>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</si>
  <si>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</si>
  <si>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</si>
  <si>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</si>
  <si>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</si>
  <si>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</si>
  <si>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</si>
  <si>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</si>
  <si>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</si>
  <si>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</si>
  <si>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</si>
  <si>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</si>
  <si>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</si>
  <si>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</si>
  <si>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</si>
  <si>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</si>
  <si>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</si>
  <si>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</si>
  <si>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</si>
  <si>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</si>
  <si>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</si>
  <si>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</si>
  <si>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</si>
  <si>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</si>
  <si>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</si>
  <si>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</si>
  <si>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</si>
  <si>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</si>
  <si>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</si>
  <si>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</si>
  <si>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</si>
  <si>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</si>
  <si>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</si>
  <si>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</si>
  <si>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</si>
  <si>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</si>
  <si>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</si>
  <si>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</si>
  <si>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</si>
  <si>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</si>
  <si>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</si>
  <si>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</si>
  <si>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</si>
  <si>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</si>
  <si>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</si>
  <si>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</si>
  <si>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</si>
  <si>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</si>
  <si>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</si>
  <si>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</si>
  <si>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</si>
  <si>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</si>
  <si>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</si>
  <si>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</si>
  <si>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</si>
  <si>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</si>
  <si>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</si>
  <si>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</si>
  <si>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</si>
  <si>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</si>
  <si>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</si>
  <si>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</si>
  <si>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</si>
  <si>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</si>
  <si>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</si>
  <si>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</si>
  <si>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</si>
  <si>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</si>
  <si>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</si>
  <si>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</si>
  <si>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</si>
  <si>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</si>
  <si>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</si>
  <si>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</si>
  <si>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</si>
  <si>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</si>
  <si>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</si>
  <si>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</si>
  <si>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</si>
  <si>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</si>
  <si>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</si>
  <si>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</si>
  <si>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</si>
  <si>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</si>
  <si>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</si>
  <si>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</si>
  <si>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</si>
  <si>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</si>
  <si>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</si>
  <si>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</si>
  <si>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</si>
  <si>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</si>
  <si>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</si>
  <si>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</si>
  <si>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</si>
  <si>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</si>
  <si>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</si>
  <si>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</si>
  <si>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</si>
  <si>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</si>
  <si>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</si>
  <si>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</si>
  <si>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</si>
  <si>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</si>
  <si>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</si>
  <si>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</si>
  <si>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</si>
  <si>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</si>
  <si>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</si>
  <si>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</si>
  <si>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</si>
  <si>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</si>
  <si>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</si>
  <si>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</si>
  <si>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</si>
  <si>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</si>
  <si>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</si>
  <si>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</si>
  <si>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</si>
  <si>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</si>
  <si>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</si>
  <si>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</si>
  <si>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</si>
  <si>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</si>
  <si>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</si>
  <si>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</si>
  <si>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</si>
  <si>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</si>
  <si>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</si>
  <si>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</si>
  <si>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</si>
  <si>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</si>
  <si>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</si>
  <si>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</si>
  <si>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</si>
  <si>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</si>
  <si>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</si>
  <si>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</si>
  <si>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</si>
  <si>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</si>
  <si>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</si>
  <si>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</si>
  <si>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</si>
  <si>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</si>
  <si>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</si>
  <si>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</si>
  <si>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</si>
  <si>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</si>
  <si>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</si>
  <si>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</si>
  <si>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</si>
  <si>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</si>
  <si>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</si>
  <si>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</si>
  <si>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</si>
  <si>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</si>
  <si>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</si>
  <si>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</si>
  <si>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</si>
  <si>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</si>
  <si>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</si>
  <si>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</si>
  <si>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</si>
  <si>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</si>
  <si>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</si>
  <si>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</si>
  <si>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</si>
  <si>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</si>
  <si>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</si>
  <si>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</si>
  <si>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</si>
  <si>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</si>
  <si>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</si>
  <si>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</si>
  <si>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</si>
  <si>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</si>
  <si>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</si>
  <si>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</si>
  <si>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</si>
  <si>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</si>
  <si>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</si>
  <si>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</si>
  <si>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</si>
  <si>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</si>
  <si>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</si>
  <si>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</si>
  <si>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</si>
  <si>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</si>
  <si>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</si>
  <si>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</si>
  <si>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</si>
  <si>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</si>
  <si>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</si>
  <si>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</si>
  <si>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</si>
  <si>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</si>
  <si>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</si>
  <si>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</si>
  <si>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</si>
  <si>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</si>
  <si>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</si>
  <si>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</si>
  <si>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</si>
  <si>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</si>
  <si>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</si>
  <si>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</si>
  <si>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</si>
  <si>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</si>
  <si>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</si>
  <si>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</si>
  <si>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</si>
  <si>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</si>
  <si>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</si>
  <si>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</si>
  <si>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</si>
  <si>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</si>
  <si>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</si>
  <si>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</si>
  <si>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</si>
  <si>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</si>
  <si>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</si>
  <si>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</si>
  <si>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</si>
  <si>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</si>
  <si>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</si>
  <si>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</si>
  <si>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</si>
  <si>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</si>
  <si>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</si>
  <si>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</si>
  <si>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</si>
  <si>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</si>
  <si>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</si>
  <si>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</si>
  <si>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</si>
  <si>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</si>
  <si>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</si>
  <si>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</si>
  <si>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</si>
  <si>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</si>
  <si>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</si>
  <si>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</si>
  <si>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</si>
  <si>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</si>
  <si>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</si>
  <si>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</si>
  <si>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</si>
  <si>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</si>
  <si>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</si>
  <si>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</si>
  <si>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</si>
  <si>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</si>
  <si>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</si>
  <si>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</si>
  <si>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</si>
  <si>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</si>
  <si>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</si>
  <si>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</si>
  <si>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</si>
  <si>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</si>
  <si>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</si>
  <si>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</si>
  <si>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</si>
  <si>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</si>
  <si>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</si>
  <si>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</si>
  <si>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</si>
  <si>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</si>
  <si>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</si>
  <si>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</si>
  <si>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</si>
  <si>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</si>
  <si>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</si>
  <si>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</si>
  <si>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</si>
  <si>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</si>
  <si>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</si>
  <si>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</si>
  <si>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</si>
  <si>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</si>
  <si>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</si>
  <si>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</si>
  <si>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</si>
  <si>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</si>
  <si>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</si>
  <si>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</si>
  <si>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</si>
  <si>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</si>
  <si>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</si>
  <si>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</si>
  <si>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</si>
  <si>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</si>
  <si>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</si>
  <si>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</si>
  <si>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</si>
  <si>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</si>
  <si>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</si>
  <si>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</si>
  <si>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</si>
  <si>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</si>
  <si>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</si>
  <si>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</si>
  <si>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</si>
  <si>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</si>
  <si>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</si>
  <si>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</si>
  <si>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</si>
  <si>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</si>
  <si>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</si>
  <si>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</si>
  <si>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</si>
  <si>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</si>
  <si>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</si>
  <si>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</si>
  <si>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</si>
  <si>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</si>
  <si>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</si>
  <si>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</si>
  <si>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</si>
  <si>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</si>
  <si>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</si>
  <si>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</si>
  <si>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</si>
  <si>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</si>
  <si>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</si>
  <si>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</si>
  <si>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</si>
  <si>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</si>
  <si>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</si>
  <si>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</si>
  <si>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</si>
  <si>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</si>
  <si>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</si>
  <si>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</si>
  <si>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</si>
  <si>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</si>
  <si>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</si>
  <si>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</si>
  <si>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</si>
  <si>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</si>
  <si>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</si>
  <si>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</si>
  <si>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</si>
  <si>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</si>
  <si>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</si>
  <si>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</si>
  <si>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</si>
  <si>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</si>
  <si>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</si>
  <si>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</si>
  <si>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</si>
  <si>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</si>
  <si>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</si>
  <si>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</si>
  <si>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</si>
  <si>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</si>
  <si>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</si>
  <si>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</si>
  <si>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</si>
  <si>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</si>
  <si>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</si>
  <si>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</si>
  <si>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</si>
  <si>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</si>
  <si>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</si>
  <si>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</si>
  <si>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</si>
  <si>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</si>
  <si>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</si>
  <si>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</si>
  <si>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</si>
  <si>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</si>
  <si>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</si>
  <si>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</si>
  <si>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</si>
  <si>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</si>
  <si>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</si>
  <si>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</si>
  <si>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</si>
  <si>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</si>
  <si>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</si>
  <si>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</si>
  <si>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</si>
  <si>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</si>
  <si>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</si>
  <si>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</si>
  <si>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</si>
  <si>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</si>
  <si>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</si>
  <si>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</si>
  <si>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</si>
  <si>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</si>
  <si>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</si>
  <si>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</si>
  <si>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</si>
  <si>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</si>
  <si>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</si>
  <si>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</si>
  <si>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</si>
  <si>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</si>
  <si>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</si>
  <si>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</si>
  <si>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</si>
  <si>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</si>
  <si>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</si>
  <si>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</si>
  <si>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</si>
  <si>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</si>
  <si>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</si>
  <si>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</si>
  <si>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</si>
  <si>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</si>
  <si>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</si>
  <si>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</si>
  <si>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</si>
  <si>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</si>
  <si>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</si>
  <si>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</si>
  <si>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</si>
  <si>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</si>
  <si>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</si>
  <si>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</si>
  <si>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</si>
  <si>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</si>
  <si>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</si>
  <si>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</si>
  <si>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</si>
  <si>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</si>
  <si>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</si>
  <si>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</si>
  <si>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</si>
  <si>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</si>
  <si>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</si>
  <si>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</si>
  <si>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</si>
  <si>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</si>
  <si>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</si>
  <si>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</si>
  <si>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</si>
  <si>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</si>
  <si>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</si>
  <si>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</si>
  <si>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</si>
  <si>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</si>
  <si>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</si>
  <si>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</si>
  <si>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</si>
  <si>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</si>
  <si>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</si>
  <si>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</si>
  <si>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</si>
  <si>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</si>
  <si>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</si>
  <si>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</si>
  <si>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</si>
  <si>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</si>
  <si>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</si>
  <si>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</si>
  <si>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</si>
  <si>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</si>
  <si>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</si>
  <si>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</si>
  <si>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</si>
  <si>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</si>
  <si>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</si>
  <si>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</si>
  <si>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</si>
  <si>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</si>
  <si>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</si>
  <si>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</si>
  <si>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</si>
  <si>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</si>
  <si>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</si>
  <si>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</si>
  <si>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</si>
  <si>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</si>
  <si>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</si>
  <si>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</si>
  <si>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</si>
  <si>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</si>
  <si>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</si>
  <si>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</si>
  <si>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</si>
  <si>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</si>
  <si>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</si>
  <si>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</si>
  <si>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</si>
  <si>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</si>
  <si>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</si>
  <si>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</si>
  <si>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</si>
  <si>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</si>
  <si>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</si>
  <si>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</si>
  <si>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</si>
  <si>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</si>
  <si>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</si>
  <si>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</si>
  <si>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</si>
  <si>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</si>
  <si>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</si>
  <si>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</si>
  <si>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</si>
  <si>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</si>
  <si>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</si>
  <si>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</si>
  <si>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</si>
  <si>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</si>
  <si>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</si>
  <si>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</si>
  <si>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</si>
  <si>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</si>
  <si>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</si>
  <si>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</si>
  <si>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</si>
  <si>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</si>
  <si>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</si>
  <si>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</si>
  <si>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</si>
  <si>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</si>
  <si>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</si>
  <si>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</si>
  <si>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</si>
  <si>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</si>
  <si>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</si>
  <si>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</si>
  <si>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</si>
  <si>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</si>
  <si>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</si>
  <si>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</si>
  <si>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</si>
  <si>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</si>
  <si>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</si>
  <si>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</si>
  <si>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</si>
  <si>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</si>
  <si>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</si>
  <si>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</si>
  <si>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</si>
  <si>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</si>
  <si>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</si>
  <si>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</si>
  <si>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</si>
  <si>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</si>
  <si>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</si>
  <si>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</si>
  <si>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</si>
  <si>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</si>
  <si>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</si>
  <si>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</si>
  <si>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</si>
  <si>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</si>
  <si>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</si>
  <si>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</si>
  <si>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</si>
  <si>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</si>
  <si>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</si>
  <si>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</si>
  <si>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</si>
  <si>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</si>
  <si>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</si>
  <si>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</si>
  <si>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</si>
  <si>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</si>
  <si>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</si>
  <si>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</si>
  <si>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</si>
  <si>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</si>
  <si>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</si>
  <si>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</si>
  <si>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</si>
  <si>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</si>
  <si>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</si>
  <si>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</si>
  <si>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</si>
  <si>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</si>
  <si>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</si>
  <si>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</si>
  <si>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</si>
  <si>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</si>
  <si>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</si>
  <si>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</si>
  <si>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</si>
  <si>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</si>
  <si>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</si>
  <si>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</si>
  <si>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</si>
  <si>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</si>
  <si>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</si>
  <si>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</si>
  <si>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</si>
  <si>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</si>
  <si>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</si>
  <si>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</si>
  <si>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</si>
  <si>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</si>
  <si>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</si>
  <si>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</si>
  <si>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</si>
  <si>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</si>
  <si>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</si>
  <si>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</si>
  <si>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</si>
  <si>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</si>
  <si>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</si>
  <si>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</si>
  <si>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</si>
  <si>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</si>
  <si>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</si>
  <si>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</si>
  <si>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</si>
  <si>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</si>
  <si>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</si>
  <si>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</si>
  <si>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</si>
  <si>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</si>
  <si>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</si>
  <si>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</si>
  <si>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</si>
  <si>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</si>
  <si>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</si>
  <si>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</si>
  <si>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</si>
  <si>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</si>
  <si>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</si>
  <si>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</si>
  <si>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</si>
  <si>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</si>
  <si>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</si>
  <si>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</si>
  <si>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</si>
  <si>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</si>
  <si>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</si>
  <si>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</si>
  <si>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</si>
  <si>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</si>
  <si>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</si>
  <si>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</si>
  <si>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</si>
  <si>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</si>
  <si>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</si>
  <si>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</si>
  <si>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</si>
  <si>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</si>
  <si>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</si>
  <si>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</si>
  <si>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</si>
  <si>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</si>
  <si>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</si>
  <si>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</si>
  <si>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</si>
  <si>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</si>
  <si>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</si>
  <si>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</si>
  <si>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</si>
  <si>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</si>
  <si>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</si>
  <si>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</si>
  <si>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</si>
  <si>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</si>
  <si>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</si>
  <si>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</si>
  <si>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</si>
  <si>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</si>
  <si>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</si>
  <si>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</si>
  <si>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</si>
  <si>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</si>
  <si>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</si>
  <si>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</si>
  <si>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</si>
  <si>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</si>
  <si>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</si>
  <si>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</si>
  <si>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</si>
  <si>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</si>
  <si>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</si>
  <si>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</si>
  <si>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</si>
  <si>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</si>
  <si>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</si>
  <si>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</si>
  <si>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</si>
  <si>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</si>
  <si>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</si>
  <si>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</si>
  <si>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</si>
  <si>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</si>
  <si>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</si>
  <si>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</si>
  <si>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</si>
  <si>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</si>
  <si>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</si>
  <si>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</si>
  <si>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</si>
  <si>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</si>
  <si>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</si>
  <si>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</si>
  <si>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</si>
  <si>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</si>
  <si>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</si>
  <si>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</si>
  <si>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</si>
  <si>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</si>
  <si>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</si>
  <si>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</si>
  <si>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</si>
  <si>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</si>
  <si>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</si>
  <si>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</si>
  <si>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</si>
  <si>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</si>
  <si>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</si>
  <si>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</si>
  <si>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</si>
  <si>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</si>
  <si>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</si>
  <si>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</si>
  <si>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</si>
  <si>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</si>
  <si>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</si>
  <si>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</si>
  <si>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</si>
  <si>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</si>
  <si>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</si>
  <si>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</si>
  <si>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</si>
  <si>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</si>
  <si>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</si>
  <si>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</si>
  <si>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</si>
  <si>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</si>
  <si>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</si>
  <si>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</si>
  <si>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</si>
  <si>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</si>
  <si>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</si>
  <si>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</si>
  <si>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</si>
  <si>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</si>
  <si>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</si>
  <si>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</si>
  <si>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</si>
  <si>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</si>
  <si>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</si>
  <si>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</si>
  <si>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</si>
  <si>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</si>
  <si>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</si>
  <si>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</si>
  <si>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</si>
  <si>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</si>
  <si>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</si>
  <si>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</si>
  <si>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</si>
  <si>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</si>
  <si>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</si>
  <si>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</si>
  <si>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</si>
  <si>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</si>
  <si>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</si>
  <si>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</si>
  <si>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</si>
  <si>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</si>
  <si>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</si>
  <si>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</si>
  <si>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</si>
  <si>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</si>
  <si>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</si>
  <si>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</si>
  <si>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</si>
  <si>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</si>
  <si>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</si>
  <si>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</si>
  <si>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</si>
  <si>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</si>
  <si>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</si>
  <si>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</si>
  <si>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</si>
  <si>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</si>
  <si>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</si>
  <si>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</si>
  <si>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</si>
  <si>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</si>
  <si>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</si>
  <si>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</si>
  <si>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</si>
  <si>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</si>
  <si>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</si>
  <si>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</si>
  <si>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</si>
  <si>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</si>
  <si>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</si>
  <si>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</si>
  <si>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</si>
  <si>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</si>
  <si>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</si>
  <si>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</si>
  <si>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</si>
  <si>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</si>
  <si>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</si>
  <si>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</si>
  <si>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</si>
  <si>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</si>
  <si>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</si>
  <si>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</si>
  <si>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</si>
  <si>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</si>
  <si>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</si>
  <si>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</si>
  <si>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</si>
  <si>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</si>
  <si>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</si>
  <si>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</si>
  <si>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</si>
  <si>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</si>
  <si>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</si>
  <si>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</si>
  <si>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</si>
  <si>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</si>
  <si>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</si>
  <si>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</si>
  <si>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</si>
  <si>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</si>
  <si>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</si>
  <si>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</si>
  <si>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</si>
  <si>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</si>
  <si>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</si>
  <si>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</si>
  <si>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</si>
  <si>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</si>
  <si>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</si>
  <si>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</si>
  <si>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</si>
  <si>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</si>
  <si>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</si>
  <si>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</si>
  <si>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</si>
  <si>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</si>
  <si>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</si>
  <si>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</si>
  <si>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</si>
  <si>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</si>
  <si>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</si>
  <si>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</si>
  <si>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</si>
  <si>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</si>
  <si>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</si>
  <si>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</si>
  <si>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</si>
  <si>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</si>
  <si>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</si>
  <si>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</si>
  <si>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</si>
  <si>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</si>
  <si>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</si>
  <si>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</si>
  <si>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</si>
  <si>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</si>
  <si>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</si>
  <si>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</si>
  <si>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</si>
  <si>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</si>
  <si>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</si>
  <si>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</si>
  <si>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</si>
  <si>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</si>
  <si>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</si>
  <si>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</si>
  <si>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</si>
  <si>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</si>
  <si>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</si>
  <si>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</si>
  <si>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</si>
  <si>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</si>
  <si>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</si>
  <si>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</si>
  <si>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</si>
  <si>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</si>
  <si>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</si>
  <si>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</si>
  <si>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</si>
  <si>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</si>
  <si>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</si>
  <si>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</si>
  <si>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</si>
  <si>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</si>
  <si>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</si>
  <si>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</si>
  <si>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</si>
  <si>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</si>
  <si>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</si>
  <si>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</si>
  <si>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</si>
  <si>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</si>
  <si>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</si>
  <si>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</si>
  <si>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</si>
  <si>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</si>
  <si>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</si>
  <si>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</si>
  <si>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</si>
  <si>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</si>
  <si>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</si>
  <si>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</si>
  <si>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</si>
  <si>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</si>
  <si>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</si>
  <si>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</si>
  <si>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</si>
  <si>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</si>
  <si>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</si>
  <si>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</si>
  <si>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</si>
  <si>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</si>
  <si>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</si>
  <si>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</si>
  <si>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</si>
  <si>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</si>
  <si>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</si>
  <si>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</si>
  <si>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</si>
  <si>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</si>
  <si>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</si>
  <si>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</si>
  <si>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</si>
  <si>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</si>
  <si>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</si>
  <si>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</si>
  <si>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</si>
  <si>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</si>
  <si>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</si>
  <si>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</si>
  <si>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</si>
  <si>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</si>
  <si>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</si>
  <si>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</si>
  <si>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</si>
  <si>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</si>
  <si>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</si>
  <si>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</si>
  <si>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</si>
  <si>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</si>
  <si>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</si>
  <si>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</si>
  <si>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</si>
  <si>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</si>
  <si>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</si>
  <si>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</si>
  <si>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</si>
  <si>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</si>
  <si>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</si>
  <si>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</si>
  <si>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</si>
  <si>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</si>
  <si>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</si>
  <si>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</si>
  <si>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</si>
  <si>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</si>
  <si>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</si>
  <si>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</si>
  <si>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</si>
  <si>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</si>
  <si>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</si>
  <si>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</si>
  <si>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</si>
  <si>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</si>
  <si>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</si>
  <si>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</si>
  <si>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</si>
  <si>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</si>
  <si>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</si>
  <si>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</si>
  <si>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</si>
  <si>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</si>
  <si>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</si>
  <si>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</si>
  <si>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</si>
  <si>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</si>
  <si>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</si>
  <si>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</si>
  <si>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</si>
  <si>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</si>
  <si>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</si>
  <si>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</si>
  <si>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</si>
  <si>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</si>
  <si>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</si>
  <si>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</si>
  <si>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</si>
  <si>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</si>
  <si>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</si>
  <si>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</si>
  <si>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</si>
  <si>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</si>
  <si>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</si>
  <si>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</si>
  <si>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</si>
  <si>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</si>
  <si>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</si>
  <si>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</si>
  <si>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</si>
  <si>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</si>
  <si>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</si>
  <si>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</si>
  <si>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</si>
  <si>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</si>
  <si>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</si>
  <si>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</si>
  <si>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</si>
  <si>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</si>
  <si>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</si>
  <si>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</si>
  <si>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</si>
  <si>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</si>
  <si>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</si>
  <si>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</si>
  <si>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</si>
  <si>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</si>
  <si>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</si>
  <si>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</si>
  <si>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</si>
  <si>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</si>
  <si>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</si>
  <si>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</si>
  <si>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</si>
  <si>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</si>
  <si>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</si>
  <si>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</si>
  <si>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</si>
  <si>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</si>
  <si>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</si>
  <si>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</si>
  <si>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</si>
  <si>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</si>
  <si>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</si>
  <si>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</si>
  <si>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</si>
  <si>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</si>
  <si>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</si>
  <si>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</si>
  <si>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</si>
  <si>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</si>
  <si>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</si>
  <si>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</si>
  <si>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</si>
  <si>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</si>
  <si>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</si>
  <si>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</si>
  <si>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</si>
  <si>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</si>
  <si>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</si>
  <si>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</si>
  <si>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</si>
  <si>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</si>
  <si>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</si>
  <si>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</si>
  <si>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</si>
  <si>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</si>
  <si>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</si>
  <si>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</si>
  <si>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</si>
  <si>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</si>
  <si>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</si>
  <si>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</si>
  <si>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</si>
  <si>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</si>
  <si>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</si>
  <si>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</si>
  <si>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</si>
  <si>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</si>
  <si>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</si>
  <si>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</si>
  <si>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</si>
  <si>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</si>
  <si>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</si>
  <si>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</si>
  <si>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</si>
  <si>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</si>
  <si>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</si>
  <si>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</si>
  <si>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</si>
  <si>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</si>
  <si>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</si>
  <si>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</si>
  <si>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</si>
  <si>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</si>
  <si>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</si>
  <si>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</si>
  <si>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</si>
  <si>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</si>
  <si>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</si>
  <si>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</si>
  <si>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</si>
  <si>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</si>
  <si>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</si>
  <si>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</si>
  <si>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</si>
  <si>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</si>
  <si>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</si>
  <si>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</si>
  <si>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</si>
  <si>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</si>
  <si>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</si>
  <si>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</si>
  <si>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</si>
  <si>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</si>
  <si>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</si>
  <si>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</si>
  <si>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</si>
  <si>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</si>
  <si>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</si>
  <si>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</si>
  <si>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</si>
  <si>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</si>
  <si>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</si>
  <si>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</si>
  <si>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</si>
  <si>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</si>
  <si>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</si>
  <si>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</si>
  <si>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</si>
  <si>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</si>
  <si>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</si>
  <si>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</si>
  <si>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</si>
  <si>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</si>
  <si>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</si>
  <si>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</si>
  <si>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</si>
  <si>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</si>
  <si>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</si>
  <si>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</si>
  <si>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</si>
  <si>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</si>
  <si>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</si>
  <si>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</si>
  <si>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</si>
  <si>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</si>
  <si>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</si>
  <si>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</si>
  <si>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</si>
  <si>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</si>
  <si>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</si>
  <si>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</si>
  <si>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</si>
  <si>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</si>
  <si>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</si>
  <si>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</si>
  <si>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</si>
  <si>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</si>
  <si>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</si>
  <si>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</si>
  <si>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</si>
  <si>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</si>
  <si>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</si>
  <si>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</si>
  <si>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</si>
  <si>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</si>
  <si>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</si>
  <si>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</si>
  <si>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</si>
  <si>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</si>
  <si>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</si>
  <si>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</si>
  <si>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</si>
  <si>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</si>
  <si>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</si>
  <si>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</si>
  <si>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</si>
  <si>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</si>
  <si>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</si>
  <si>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</si>
  <si>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</si>
  <si>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</si>
  <si>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</si>
  <si>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</si>
  <si>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</si>
  <si>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</si>
  <si>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</si>
  <si>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</si>
  <si>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</si>
  <si>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</si>
  <si>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</si>
  <si>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</si>
  <si>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</si>
  <si>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</si>
  <si>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</si>
  <si>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</si>
  <si>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</si>
  <si>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</si>
  <si>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</si>
  <si>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</si>
  <si>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</si>
  <si>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</si>
  <si>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</si>
  <si>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</si>
  <si>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</si>
  <si>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</si>
  <si>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</si>
  <si>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</si>
  <si>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</si>
  <si>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</si>
  <si>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</si>
  <si>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</si>
  <si>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</si>
  <si>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</si>
  <si>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</si>
  <si>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</si>
  <si>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</si>
  <si>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</si>
  <si>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</si>
  <si>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</si>
  <si>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</si>
  <si>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</si>
  <si>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</si>
  <si>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</si>
  <si>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</si>
  <si>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</si>
  <si>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</si>
  <si>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</si>
  <si>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</si>
  <si>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</si>
  <si>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</si>
  <si>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</si>
  <si>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</si>
  <si>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</si>
  <si>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</si>
  <si>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</si>
  <si>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</si>
  <si>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</si>
  <si>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</si>
  <si>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</si>
  <si>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</si>
  <si>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</si>
  <si>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</si>
  <si>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</si>
  <si>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</si>
  <si>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</si>
  <si>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</si>
  <si>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</si>
  <si>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</si>
  <si>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</si>
  <si>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</si>
  <si>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</si>
  <si>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</si>
  <si>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</si>
  <si>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</si>
  <si>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</si>
  <si>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</si>
  <si>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</si>
  <si>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</si>
  <si>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</si>
  <si>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</si>
  <si>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</si>
  <si>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</si>
  <si>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</si>
  <si>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</si>
  <si>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</si>
  <si>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</si>
  <si>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</si>
  <si>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</si>
  <si>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</si>
  <si>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</si>
  <si>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</si>
  <si>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</si>
  <si>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</si>
  <si>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</si>
  <si>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</si>
  <si>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</si>
  <si>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</si>
  <si>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</si>
  <si>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</si>
  <si>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</si>
  <si>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</si>
  <si>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</si>
  <si>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</si>
  <si>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</si>
  <si>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</si>
  <si>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</si>
  <si>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</si>
  <si>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</si>
  <si>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</si>
  <si>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</si>
  <si>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</si>
  <si>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</si>
  <si>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</si>
  <si>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</si>
  <si>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</si>
  <si>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</si>
  <si>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</si>
  <si>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</si>
  <si>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</si>
  <si>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</si>
  <si>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</si>
  <si>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</si>
  <si>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</si>
  <si>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</si>
  <si>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</si>
  <si>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</si>
  <si>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</si>
  <si>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</si>
  <si>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</si>
  <si>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</si>
  <si>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</si>
  <si>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</si>
  <si>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</si>
  <si>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</si>
  <si>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</si>
  <si>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</si>
  <si>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</si>
  <si>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</si>
  <si>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</si>
  <si>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</si>
  <si>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</si>
  <si>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</si>
  <si>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</si>
  <si>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</si>
  <si>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</si>
  <si>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</si>
  <si>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</si>
  <si>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</si>
  <si>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</si>
  <si>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</si>
  <si>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</si>
  <si>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</si>
  <si>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</si>
  <si>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</si>
  <si>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</si>
  <si>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</si>
  <si>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</si>
  <si>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</si>
  <si>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</si>
  <si>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</si>
  <si>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</si>
  <si>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</si>
  <si>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</si>
  <si>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</si>
  <si>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</si>
  <si>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</si>
  <si>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</si>
  <si>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</si>
  <si>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</si>
  <si>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</si>
  <si>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</si>
  <si>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</si>
  <si>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</si>
  <si>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</si>
  <si>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</si>
  <si>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</si>
  <si>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</si>
  <si>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</si>
  <si>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</si>
  <si>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</si>
  <si>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</si>
  <si>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</si>
  <si>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</si>
  <si>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</si>
  <si>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</si>
  <si>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</si>
  <si>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</si>
  <si>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</si>
  <si>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</si>
  <si>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</si>
  <si>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</si>
  <si>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</si>
  <si>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</si>
  <si>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</si>
  <si>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</si>
  <si>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</si>
  <si>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</si>
  <si>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</si>
  <si>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</si>
  <si>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</si>
  <si>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</si>
  <si>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</si>
  <si>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</si>
  <si>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</si>
  <si>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</si>
  <si>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</si>
  <si>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</si>
  <si>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</si>
  <si>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</si>
  <si>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</si>
  <si>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</si>
  <si>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</si>
  <si>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</si>
  <si>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</si>
  <si>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</si>
  <si>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</si>
  <si>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</si>
  <si>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</si>
  <si>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</si>
  <si>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</si>
  <si>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</si>
  <si>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</si>
  <si>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</si>
  <si>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</si>
  <si>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</si>
  <si>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</si>
  <si>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</si>
  <si>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</si>
  <si>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</si>
  <si>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</si>
  <si>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</si>
  <si>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</si>
  <si>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</si>
  <si>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</si>
  <si>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</si>
  <si>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</si>
  <si>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</si>
  <si>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</si>
  <si>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</si>
  <si>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</si>
  <si>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</si>
  <si>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</si>
  <si>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</si>
  <si>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</si>
  <si>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</si>
  <si>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</si>
  <si>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</si>
  <si>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</si>
  <si>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</si>
  <si>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</si>
  <si>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</si>
  <si>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</si>
  <si>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</si>
  <si>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</si>
  <si>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</si>
  <si>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</si>
  <si>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</si>
  <si>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</si>
  <si>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</si>
  <si>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</si>
  <si>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</si>
  <si>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</si>
  <si>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</si>
  <si>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</si>
  <si>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</si>
  <si>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</si>
  <si>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</si>
  <si>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</si>
  <si>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</si>
  <si>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</si>
  <si>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</si>
  <si>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</si>
  <si>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</si>
  <si>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</si>
  <si>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</si>
  <si>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</si>
  <si>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</si>
  <si>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</si>
  <si>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</si>
  <si>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</si>
  <si>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</si>
  <si>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</si>
  <si>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</si>
  <si>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</si>
  <si>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</si>
  <si>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</si>
  <si>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</si>
  <si>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</si>
  <si>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</si>
  <si>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</si>
  <si>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</si>
  <si>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</si>
  <si>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</si>
  <si>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</si>
  <si>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</si>
  <si>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</si>
  <si>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</si>
  <si>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</si>
  <si>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</si>
  <si>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</si>
  <si>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</si>
  <si>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</si>
  <si>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</si>
  <si>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</si>
  <si>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</si>
  <si>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</si>
  <si>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</si>
  <si>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</si>
  <si>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</si>
  <si>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</si>
  <si>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</si>
  <si>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</si>
  <si>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</si>
  <si>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</si>
  <si>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</si>
  <si>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</si>
  <si>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</si>
  <si>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</si>
  <si>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</si>
  <si>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</si>
  <si>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</si>
  <si>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</si>
  <si>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</si>
  <si>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</si>
  <si>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</si>
  <si>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</si>
  <si>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</si>
  <si>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</si>
  <si>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</si>
  <si>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</si>
  <si>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</si>
  <si>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</si>
  <si>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</si>
  <si>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</si>
  <si>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</si>
  <si>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</si>
  <si>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</si>
  <si>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</si>
  <si>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</si>
  <si>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</si>
  <si>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</si>
  <si>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</si>
  <si>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</si>
  <si>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</si>
  <si>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</si>
  <si>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</si>
  <si>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</si>
  <si>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</si>
  <si>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</si>
  <si>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</si>
  <si>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</si>
  <si>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</si>
  <si>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</si>
  <si>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</si>
  <si>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</si>
  <si>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</si>
  <si>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</si>
  <si>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</si>
  <si>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</si>
  <si>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</si>
  <si>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</si>
  <si>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</si>
  <si>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</si>
  <si>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</si>
  <si>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</si>
  <si>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</si>
  <si>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</si>
  <si>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</si>
  <si>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</si>
  <si>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</si>
  <si>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</si>
  <si>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</si>
  <si>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</si>
  <si>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</si>
  <si>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</si>
  <si>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</si>
  <si>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</si>
  <si>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</si>
  <si>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</si>
  <si>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</si>
  <si>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</si>
  <si>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</si>
  <si>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</si>
  <si>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</si>
  <si>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</si>
  <si>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</si>
  <si>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</si>
  <si>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</si>
  <si>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</si>
  <si>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</si>
  <si>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</si>
  <si>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</si>
  <si>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</si>
  <si>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</si>
  <si>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</si>
  <si>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</si>
  <si>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</si>
  <si>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</si>
  <si>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</si>
  <si>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</si>
  <si>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</si>
  <si>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</si>
  <si>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</si>
  <si>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</si>
  <si>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</si>
  <si>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</si>
  <si>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</si>
  <si>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</si>
  <si>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</si>
  <si>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</si>
  <si>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</si>
  <si>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</si>
  <si>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</si>
  <si>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</si>
  <si>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</si>
  <si>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</si>
  <si>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</si>
  <si>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</si>
  <si>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</si>
  <si>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</si>
  <si>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</si>
  <si>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</si>
  <si>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</si>
  <si>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</si>
  <si>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</si>
  <si>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</si>
  <si>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</si>
  <si>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</si>
  <si>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</si>
  <si>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</si>
  <si>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</si>
  <si>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</si>
  <si>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</si>
  <si>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</si>
  <si>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</si>
  <si>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</si>
  <si>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</si>
  <si>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</si>
  <si>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</si>
  <si>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</si>
  <si>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</si>
  <si>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</si>
  <si>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</si>
  <si>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</si>
  <si>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</si>
  <si>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</si>
  <si>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</si>
  <si>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</si>
  <si>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</si>
  <si>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</si>
  <si>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</si>
  <si>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</si>
  <si>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</si>
  <si>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</si>
  <si>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</si>
  <si>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</si>
  <si>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</si>
  <si>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</si>
  <si>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</si>
  <si>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</si>
  <si>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</si>
  <si>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</si>
  <si>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</si>
  <si>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</si>
  <si>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</si>
  <si>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</si>
  <si>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</si>
  <si>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</si>
  <si>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</si>
  <si>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</si>
  <si>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</si>
  <si>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</si>
  <si>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</si>
  <si>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</si>
  <si>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</si>
  <si>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</si>
  <si>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</si>
  <si>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</si>
  <si>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</si>
  <si>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</si>
  <si>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</si>
  <si>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</si>
  <si>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</si>
  <si>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</si>
  <si>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</si>
  <si>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</si>
  <si>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</si>
  <si>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</si>
  <si>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</si>
  <si>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</si>
  <si>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</si>
  <si>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</si>
  <si>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</si>
  <si>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</si>
  <si>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</si>
  <si>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</si>
  <si>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</si>
  <si>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</si>
  <si>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</si>
  <si>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</si>
  <si>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</si>
  <si>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</si>
  <si>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</si>
  <si>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</si>
  <si>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</si>
  <si>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</si>
  <si>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</si>
  <si>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</si>
  <si>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</si>
  <si>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</si>
  <si>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</si>
  <si>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</si>
  <si>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</si>
  <si>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</si>
  <si>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</si>
  <si>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</si>
  <si>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</si>
  <si>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</si>
  <si>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</si>
  <si>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</si>
  <si>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</si>
  <si>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</si>
  <si>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</si>
  <si>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</si>
  <si>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</si>
  <si>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</si>
  <si>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</si>
  <si>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</si>
  <si>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</si>
  <si>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</si>
  <si>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</si>
  <si>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</si>
  <si>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</si>
  <si>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</si>
  <si>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</si>
  <si>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</si>
  <si>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</si>
  <si>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</si>
  <si>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</si>
  <si>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</si>
  <si>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</si>
  <si>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</si>
  <si>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</si>
  <si>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</si>
  <si>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</si>
  <si>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</si>
  <si>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</si>
  <si>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</si>
  <si>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</si>
  <si>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</si>
  <si>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</si>
  <si>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</si>
  <si>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</si>
  <si>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</si>
  <si>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</si>
  <si>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</si>
  <si>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</si>
  <si>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</si>
  <si>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</si>
  <si>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</si>
  <si>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</si>
  <si>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</si>
  <si>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</si>
  <si>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</si>
  <si>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</si>
  <si>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</si>
  <si>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</si>
  <si>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</si>
  <si>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</si>
  <si>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</si>
  <si>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</si>
  <si>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</si>
  <si>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</si>
  <si>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</si>
  <si>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</si>
  <si>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</si>
  <si>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</si>
  <si>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</si>
  <si>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</si>
  <si>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</si>
  <si>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</si>
  <si>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</si>
  <si>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</si>
  <si>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</si>
  <si>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</si>
  <si>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</si>
  <si>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</si>
  <si>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</si>
  <si>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</si>
  <si>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</si>
  <si>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</si>
  <si>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</si>
  <si>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</si>
  <si>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</si>
  <si>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</si>
  <si>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</si>
  <si>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</si>
  <si>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</si>
  <si>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</si>
  <si>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</si>
  <si>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</si>
  <si>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</si>
  <si>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</si>
  <si>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</si>
  <si>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</si>
  <si>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</si>
  <si>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</si>
  <si>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</si>
  <si>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</si>
  <si>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</si>
  <si>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</si>
  <si>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</si>
  <si>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</si>
  <si>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</si>
  <si>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</si>
  <si>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</si>
  <si>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</si>
  <si>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</si>
  <si>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</si>
  <si>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</si>
  <si>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</si>
  <si>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</si>
  <si>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</si>
  <si>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</si>
  <si>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</si>
  <si>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</si>
  <si>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</si>
  <si>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</si>
  <si>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</si>
  <si>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</si>
  <si>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</si>
  <si>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</si>
  <si>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</si>
  <si>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</si>
  <si>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</si>
  <si>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</si>
  <si>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</si>
  <si>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</si>
  <si>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</si>
  <si>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</si>
  <si>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</si>
  <si>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</si>
  <si>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</si>
  <si>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</si>
  <si>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</si>
  <si>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</si>
  <si>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</si>
  <si>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</si>
  <si>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</si>
  <si>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</si>
  <si>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</si>
  <si>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</si>
  <si>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</si>
  <si>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</si>
  <si>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</si>
  <si>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</si>
  <si>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</si>
  <si>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</si>
  <si>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</si>
  <si>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</si>
  <si>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</si>
  <si>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</si>
  <si>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</si>
  <si>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</si>
  <si>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</si>
  <si>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</si>
  <si>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</si>
  <si>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</si>
  <si>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</si>
  <si>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</si>
  <si>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</si>
  <si>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</si>
  <si>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</si>
  <si>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</si>
  <si>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</si>
  <si>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</si>
  <si>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</si>
  <si>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</si>
  <si>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</si>
  <si>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</si>
  <si>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</si>
  <si>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</si>
  <si>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</si>
  <si>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</si>
  <si>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</si>
  <si>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</si>
  <si>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</si>
  <si>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</si>
  <si>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</si>
  <si>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</si>
  <si>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</si>
  <si>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</si>
  <si>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</si>
  <si>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</si>
  <si>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</si>
  <si>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</si>
  <si>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</si>
  <si>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</si>
  <si>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</si>
  <si>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</si>
  <si>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</si>
  <si>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</si>
  <si>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</si>
  <si>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</si>
  <si>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</si>
  <si>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</si>
  <si>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</si>
  <si>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</si>
  <si>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</si>
  <si>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</si>
  <si>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</si>
  <si>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</si>
  <si>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</si>
  <si>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</si>
  <si>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</si>
  <si>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</si>
  <si>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</si>
  <si>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</si>
  <si>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</si>
  <si>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</si>
  <si>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</si>
  <si>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</si>
  <si>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</si>
  <si>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</si>
  <si>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</si>
  <si>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</si>
  <si>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</si>
  <si>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</si>
  <si>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</si>
  <si>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</si>
  <si>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</si>
  <si>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</si>
  <si>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</si>
  <si>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</si>
  <si>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</si>
  <si>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</si>
  <si>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</si>
  <si>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</si>
  <si>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</si>
  <si>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</si>
  <si>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</si>
  <si>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</si>
  <si>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</si>
  <si>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</si>
  <si>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</si>
  <si>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</si>
  <si>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</si>
  <si>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</si>
  <si>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</si>
  <si>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</si>
  <si>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</si>
  <si>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</si>
  <si>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</si>
  <si>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</si>
  <si>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</si>
  <si>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</si>
  <si>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</si>
  <si>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</si>
  <si>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</si>
  <si>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</si>
  <si>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</si>
  <si>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</si>
  <si>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</si>
  <si>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</si>
  <si>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</si>
  <si>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</si>
  <si>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</si>
  <si>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</si>
  <si>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</si>
  <si>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</si>
  <si>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</si>
  <si>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</si>
  <si>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</si>
  <si>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</si>
  <si>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</si>
  <si>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</si>
  <si>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</si>
  <si>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</si>
  <si>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</si>
  <si>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</si>
  <si>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</si>
  <si>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</si>
  <si>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</si>
  <si>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</si>
  <si>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</si>
  <si>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</si>
  <si>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</si>
  <si>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</si>
  <si>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</si>
  <si>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</si>
  <si>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</si>
  <si>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</si>
  <si>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</si>
  <si>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</si>
  <si>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</si>
  <si>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</si>
  <si>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</si>
  <si>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</si>
  <si>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</si>
  <si>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</si>
  <si>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</si>
  <si>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</si>
  <si>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</si>
  <si>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</si>
  <si>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</si>
  <si>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</si>
  <si>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</si>
  <si>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</si>
  <si>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</si>
  <si>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</si>
  <si>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</si>
  <si>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</si>
  <si>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</si>
  <si>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</si>
  <si>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</si>
  <si>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</si>
  <si>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</si>
  <si>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</si>
  <si>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</si>
  <si>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</si>
  <si>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</si>
  <si>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</si>
  <si>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</si>
  <si>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</si>
  <si>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</si>
  <si>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</si>
  <si>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</si>
  <si>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</si>
  <si>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</si>
  <si>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</si>
  <si>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</si>
  <si>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</si>
  <si>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</si>
  <si>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</si>
  <si>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</si>
  <si>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</si>
  <si>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</si>
  <si>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</si>
  <si>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</si>
  <si>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</si>
  <si>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</si>
  <si>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</si>
  <si>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</si>
  <si>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</si>
  <si>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</si>
  <si>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</si>
  <si>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</si>
  <si>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</si>
  <si>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</si>
  <si>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</si>
  <si>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</si>
  <si>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</si>
  <si>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</si>
  <si>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</si>
  <si>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</si>
  <si>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</si>
  <si>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</si>
  <si>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</si>
  <si>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</si>
  <si>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</si>
  <si>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</si>
  <si>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</si>
  <si>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</si>
  <si>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</si>
  <si>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</si>
  <si>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</si>
  <si>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</si>
  <si>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</si>
  <si>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</si>
  <si>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</si>
  <si>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</si>
  <si>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</si>
  <si>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</si>
  <si>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</si>
  <si>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</si>
  <si>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</si>
  <si>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</si>
  <si>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</si>
  <si>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</si>
  <si>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</si>
  <si>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</si>
  <si>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</si>
  <si>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</si>
  <si>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</si>
  <si>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</si>
  <si>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</si>
  <si>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</si>
  <si>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</si>
  <si>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</si>
  <si>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</si>
  <si>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</si>
  <si>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</si>
  <si>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</si>
  <si>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</si>
  <si>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</si>
  <si>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</si>
  <si>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</si>
  <si>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</si>
  <si>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</si>
  <si>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</si>
  <si>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</si>
  <si>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</si>
  <si>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</si>
  <si>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</si>
  <si>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</si>
  <si>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</si>
  <si>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</si>
  <si>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</si>
  <si>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</si>
  <si>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</si>
  <si>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</si>
  <si>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</si>
  <si>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</si>
  <si>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</si>
  <si>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</si>
  <si>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</si>
  <si>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</si>
  <si>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</si>
  <si>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</si>
  <si>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</si>
  <si>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</si>
  <si>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</si>
  <si>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</si>
  <si>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</si>
  <si>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</si>
  <si>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</si>
  <si>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</si>
  <si>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</si>
  <si>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</si>
  <si>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</si>
  <si>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</si>
  <si>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</si>
  <si>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</si>
  <si>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</si>
  <si>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</si>
  <si>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</si>
  <si>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</si>
  <si>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</si>
  <si>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</si>
  <si>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</si>
  <si>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</si>
  <si>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</si>
  <si>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</si>
  <si>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</si>
  <si>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</si>
  <si>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</si>
  <si>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</si>
  <si>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</si>
  <si>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</si>
  <si>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</si>
  <si>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</si>
  <si>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</si>
  <si>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</si>
  <si>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</si>
  <si>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</si>
  <si>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</si>
  <si>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</si>
  <si>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</si>
  <si>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</si>
  <si>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</si>
  <si>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</si>
  <si>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</si>
  <si>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</si>
  <si>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</si>
  <si>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</si>
  <si>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</si>
  <si>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</si>
  <si>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</si>
  <si>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</si>
  <si>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</si>
  <si>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</si>
  <si>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</si>
  <si>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</si>
  <si>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</si>
  <si>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</si>
  <si>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</si>
  <si>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</si>
  <si>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</si>
  <si>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</si>
  <si>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</si>
  <si>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</si>
  <si>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</si>
  <si>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</si>
  <si>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</si>
  <si>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</si>
  <si>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</si>
  <si>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</si>
  <si>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</si>
  <si>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</si>
  <si>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</si>
  <si>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</si>
  <si>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</si>
  <si>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</si>
  <si>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</si>
  <si>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</si>
  <si>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</si>
  <si>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</si>
  <si>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</si>
  <si>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</si>
  <si>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</si>
  <si>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</si>
  <si>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</si>
  <si>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</si>
  <si>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</si>
  <si>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</si>
  <si>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</si>
  <si>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</si>
  <si>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</si>
  <si>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</si>
  <si>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</si>
  <si>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</si>
  <si>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</si>
  <si>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</si>
  <si>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</si>
  <si>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</si>
  <si>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</si>
  <si>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</si>
  <si>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</si>
  <si>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</si>
  <si>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</si>
  <si>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</si>
  <si>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</si>
  <si>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</si>
  <si>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</si>
  <si>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</si>
  <si>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</si>
  <si>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</si>
  <si>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</si>
  <si>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</si>
  <si>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</si>
  <si>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</si>
  <si>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</si>
  <si>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</si>
  <si>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</si>
  <si>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</si>
  <si>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</si>
  <si>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</si>
  <si>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</si>
  <si>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</si>
  <si>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</si>
  <si>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</si>
  <si>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</si>
  <si>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</si>
  <si>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</si>
  <si>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</si>
  <si>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</si>
  <si>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</si>
  <si>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</si>
  <si>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</si>
  <si>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</si>
  <si>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</si>
  <si>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</si>
  <si>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</si>
  <si>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</si>
  <si>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</si>
  <si>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</si>
  <si>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</si>
  <si>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</si>
  <si>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</si>
  <si>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</si>
  <si>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</si>
  <si>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</si>
  <si>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</si>
  <si>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</si>
  <si>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</si>
  <si>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</si>
  <si>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</si>
  <si>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</si>
  <si>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</si>
  <si>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</si>
  <si>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</si>
  <si>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</si>
  <si>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</si>
  <si>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</si>
  <si>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</si>
  <si>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</si>
  <si>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</si>
  <si>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</si>
  <si>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</si>
  <si>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</si>
  <si>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</si>
  <si>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</si>
  <si>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</si>
  <si>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</si>
  <si>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</si>
  <si>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</si>
  <si>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</si>
  <si>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</si>
  <si>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</si>
  <si>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</si>
  <si>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</si>
  <si>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</si>
  <si>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</si>
  <si>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</si>
  <si>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</si>
  <si>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</si>
  <si>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</si>
  <si>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</si>
  <si>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</si>
  <si>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</si>
  <si>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</si>
  <si>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</si>
  <si>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</si>
  <si>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</si>
  <si>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</si>
  <si>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</si>
  <si>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</si>
  <si>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</si>
  <si>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</si>
  <si>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</si>
  <si>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</si>
  <si>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</si>
  <si>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</si>
  <si>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</si>
  <si>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</si>
  <si>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</si>
  <si>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</si>
  <si>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</si>
  <si>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</si>
  <si>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</si>
  <si>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</si>
  <si>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</si>
  <si>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</si>
  <si>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</si>
  <si>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</si>
  <si>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</si>
  <si>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</si>
  <si>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</si>
  <si>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</si>
  <si>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</si>
  <si>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</si>
  <si>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</si>
  <si>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</si>
  <si>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</si>
  <si>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</si>
  <si>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</si>
  <si>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</si>
  <si>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</si>
  <si>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</si>
  <si>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</si>
  <si>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</si>
  <si>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</si>
  <si>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</si>
  <si>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</si>
  <si>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</si>
  <si>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</si>
  <si>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</si>
  <si>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</si>
  <si>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</si>
  <si>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</si>
  <si>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</si>
  <si>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</si>
  <si>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</si>
  <si>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</si>
  <si>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</si>
  <si>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</si>
  <si>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</si>
  <si>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</si>
  <si>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</si>
  <si>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</si>
  <si>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</si>
  <si>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</si>
  <si>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</si>
  <si>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</si>
  <si>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</si>
  <si>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</si>
  <si>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</si>
  <si>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</si>
  <si>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</si>
  <si>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</si>
  <si>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</si>
  <si>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</si>
  <si>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</si>
  <si>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</si>
  <si>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</si>
  <si>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</si>
  <si>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</si>
  <si>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</si>
  <si>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</si>
  <si>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</si>
  <si>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</si>
  <si>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</si>
  <si>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</si>
  <si>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</si>
  <si>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</si>
  <si>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</si>
  <si>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</si>
  <si>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</si>
  <si>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</si>
  <si>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</si>
  <si>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</si>
  <si>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</si>
  <si>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</si>
  <si>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</si>
  <si>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</si>
  <si>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</si>
  <si>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</si>
  <si>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</si>
  <si>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</si>
  <si>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</si>
  <si>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</si>
  <si>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</si>
  <si>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</si>
  <si>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</si>
  <si>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</si>
  <si>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</si>
  <si>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</si>
  <si>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</si>
  <si>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</si>
  <si>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</si>
  <si>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</si>
  <si>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</si>
  <si>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</si>
  <si>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</si>
  <si>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</si>
  <si>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</si>
  <si>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</si>
  <si>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</si>
  <si>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</si>
  <si>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</si>
  <si>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</si>
  <si>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</si>
  <si>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</si>
  <si>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</si>
  <si>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</si>
  <si>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</si>
  <si>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</si>
  <si>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</si>
  <si>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</si>
  <si>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</si>
  <si>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</si>
  <si>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</si>
  <si>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</si>
  <si>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</si>
  <si>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</si>
  <si>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</si>
  <si>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</si>
  <si>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</si>
  <si>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</si>
  <si>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</si>
  <si>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</si>
  <si>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</si>
  <si>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</si>
  <si>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</si>
  <si>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</si>
  <si>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</si>
  <si>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</si>
  <si>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</si>
  <si>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</si>
  <si>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</si>
  <si>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</si>
  <si>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</si>
  <si>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</si>
  <si>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</si>
  <si>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</si>
  <si>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</si>
  <si>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</si>
  <si>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</si>
  <si>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</si>
  <si>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</si>
  <si>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</si>
  <si>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</si>
  <si>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</si>
  <si>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</si>
  <si>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</si>
  <si>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</si>
  <si>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</si>
  <si>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</si>
  <si>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</si>
  <si>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</si>
  <si>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</si>
  <si>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</si>
  <si>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</si>
  <si>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</si>
  <si>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</si>
  <si>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</si>
  <si>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</si>
  <si>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</si>
  <si>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</si>
  <si>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</si>
  <si>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</si>
  <si>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</si>
  <si>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</si>
  <si>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</si>
  <si>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</si>
  <si>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</si>
  <si>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</si>
  <si>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</si>
  <si>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</si>
  <si>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</si>
  <si>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</si>
  <si>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</si>
  <si>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</si>
  <si>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</si>
  <si>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</si>
  <si>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</si>
  <si>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</si>
  <si>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</si>
  <si>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</si>
  <si>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</si>
  <si>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</si>
  <si>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</si>
  <si>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</si>
  <si>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</si>
  <si>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</si>
  <si>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</si>
  <si>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</si>
  <si>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</si>
  <si>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</si>
  <si>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</si>
  <si>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</si>
  <si>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</si>
  <si>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</si>
  <si>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</si>
  <si>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</si>
  <si>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</si>
  <si>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</si>
  <si>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</si>
  <si>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</si>
  <si>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</si>
  <si>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</si>
  <si>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</si>
  <si>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</si>
  <si>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</si>
  <si>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</si>
  <si>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</si>
  <si>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</si>
  <si>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</si>
  <si>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</si>
  <si>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</si>
  <si>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</si>
  <si>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</si>
  <si>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</si>
  <si>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</si>
  <si>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</si>
  <si>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</si>
  <si>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</si>
  <si>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</si>
  <si>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</si>
  <si>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</si>
  <si>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</si>
  <si>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</si>
  <si>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</si>
  <si>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</si>
  <si>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</si>
  <si>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</si>
  <si>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</si>
  <si>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</si>
  <si>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</si>
  <si>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</si>
  <si>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</si>
  <si>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</si>
  <si>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</si>
  <si>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</si>
  <si>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</si>
  <si>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</si>
  <si>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</si>
  <si>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</si>
  <si>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</si>
  <si>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</si>
  <si>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</si>
  <si>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</si>
  <si>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</si>
  <si>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</si>
  <si>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</si>
  <si>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</si>
  <si>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</si>
  <si>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</si>
  <si>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</si>
  <si>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</si>
  <si>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</si>
  <si>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</si>
  <si>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</si>
  <si>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</si>
  <si>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</si>
  <si>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</si>
  <si>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</si>
  <si>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</si>
  <si>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</si>
  <si>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</si>
  <si>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</si>
  <si>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</si>
  <si>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</si>
  <si>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</si>
  <si>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</si>
  <si>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</si>
  <si>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</si>
  <si>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</si>
  <si>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</si>
  <si>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</si>
  <si>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</si>
  <si>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</si>
  <si>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</si>
  <si>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</si>
  <si>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</si>
  <si>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</si>
  <si>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</si>
  <si>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</si>
  <si>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</si>
  <si>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</si>
  <si>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</si>
  <si>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</si>
  <si>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</si>
  <si>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</si>
  <si>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</si>
  <si>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</si>
  <si>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</si>
  <si>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</si>
  <si>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</si>
  <si>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</si>
  <si>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</si>
  <si>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</si>
  <si>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</si>
  <si>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</si>
  <si>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</si>
  <si>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</si>
  <si>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</si>
  <si>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</si>
  <si>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</si>
  <si>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</si>
  <si>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</si>
  <si>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</si>
  <si>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</si>
  <si>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</si>
  <si>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</si>
  <si>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</si>
  <si>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</si>
  <si>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</si>
  <si>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</si>
  <si>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</si>
  <si>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</si>
  <si>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</si>
  <si>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</si>
  <si>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</si>
  <si>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</si>
  <si>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</si>
  <si>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</si>
  <si>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</si>
  <si>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</si>
  <si>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</si>
  <si>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</si>
  <si>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</si>
  <si>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</si>
  <si>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</si>
  <si>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</si>
  <si>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</si>
  <si>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</si>
  <si>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</si>
  <si>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</si>
  <si>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</si>
  <si>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</si>
  <si>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</si>
  <si>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</si>
  <si>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</si>
  <si>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</si>
  <si>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</si>
  <si>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</si>
  <si>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</si>
  <si>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</si>
  <si>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</si>
  <si>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</si>
  <si>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</si>
  <si>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</si>
  <si>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</si>
  <si>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</si>
  <si>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</si>
  <si>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</si>
  <si>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</si>
  <si>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</si>
  <si>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</si>
  <si>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</si>
  <si>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</si>
  <si>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</si>
  <si>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</si>
  <si>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</si>
  <si>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</si>
  <si>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</si>
  <si>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</si>
  <si>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</si>
  <si>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</si>
  <si>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</si>
  <si>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</si>
  <si>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</si>
  <si>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</si>
  <si>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</si>
  <si>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</si>
  <si>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</si>
  <si>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</si>
  <si>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</si>
  <si>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</si>
  <si>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</si>
  <si>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</si>
  <si>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</si>
  <si>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</si>
  <si>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</si>
  <si>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</si>
  <si>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</si>
  <si>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</si>
  <si>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</si>
  <si>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</si>
  <si>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</si>
  <si>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</si>
  <si>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</si>
  <si>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</si>
  <si>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</si>
  <si>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</si>
  <si>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</si>
  <si>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</si>
  <si>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</si>
  <si>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</si>
  <si>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</si>
  <si>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</si>
  <si>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</si>
  <si>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</si>
  <si>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</si>
  <si>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</si>
  <si>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</si>
  <si>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</si>
  <si>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</si>
  <si>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</si>
  <si>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</si>
  <si>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</si>
  <si>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</si>
  <si>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</si>
  <si>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</si>
  <si>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</si>
  <si>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</si>
  <si>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</si>
  <si>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</si>
  <si>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</si>
  <si>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</si>
  <si>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</si>
  <si>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</si>
  <si>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</si>
  <si>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</si>
  <si>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</si>
  <si>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</si>
  <si>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</si>
  <si>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</si>
  <si>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</si>
  <si>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</si>
  <si>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</si>
  <si>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</si>
  <si>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</si>
  <si>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</si>
  <si>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</si>
  <si>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</si>
  <si>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</si>
  <si>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</si>
  <si>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</si>
  <si>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</si>
  <si>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</si>
  <si>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</si>
  <si>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</si>
  <si>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</si>
  <si>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</si>
  <si>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</si>
  <si>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</si>
  <si>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</si>
  <si>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</si>
  <si>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</si>
  <si>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</si>
  <si>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</si>
  <si>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</si>
  <si>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</si>
  <si>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</si>
  <si>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</si>
  <si>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</si>
  <si>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</si>
  <si>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</si>
  <si>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</si>
  <si>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</si>
  <si>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</si>
  <si>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</si>
  <si>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</si>
  <si>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</si>
  <si>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</si>
  <si>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</si>
  <si>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</si>
  <si>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</si>
  <si>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</si>
  <si>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</si>
  <si>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</si>
  <si>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</si>
  <si>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</si>
  <si>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</si>
  <si>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</si>
  <si>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</si>
  <si>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</si>
  <si>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</si>
  <si>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</si>
  <si>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</si>
  <si>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</si>
  <si>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</si>
  <si>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</si>
  <si>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</si>
  <si>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</si>
  <si>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</si>
  <si>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</si>
  <si>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</si>
  <si>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</si>
  <si>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</si>
  <si>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</si>
  <si>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</si>
  <si>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</si>
  <si>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</si>
  <si>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</si>
  <si>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</si>
  <si>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</si>
  <si>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</si>
  <si>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</si>
  <si>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</si>
  <si>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</si>
  <si>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</si>
  <si>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</si>
  <si>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</si>
  <si>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</si>
  <si>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</si>
  <si>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</si>
  <si>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</si>
  <si>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</si>
  <si>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</si>
  <si>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</si>
  <si>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</si>
  <si>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</si>
  <si>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</si>
  <si>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</si>
  <si>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</si>
  <si>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</si>
  <si>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</si>
  <si>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</si>
  <si>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</si>
  <si>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</si>
  <si>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</si>
  <si>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</si>
  <si>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</si>
  <si>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</si>
  <si>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</si>
  <si>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</si>
  <si>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</si>
  <si>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</si>
  <si>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</si>
  <si>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</si>
  <si>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</si>
  <si>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</si>
  <si>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</si>
  <si>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</si>
  <si>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</si>
  <si>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</si>
  <si>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</si>
  <si>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</si>
  <si>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</si>
  <si>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</si>
  <si>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</si>
  <si>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</si>
  <si>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</si>
  <si>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</si>
  <si>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</si>
  <si>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</si>
  <si>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</si>
  <si>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</si>
  <si>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</si>
  <si>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</si>
  <si>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</si>
  <si>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</si>
  <si>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</si>
  <si>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</si>
  <si>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</si>
  <si>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</si>
  <si>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</si>
  <si>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</si>
  <si>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</si>
  <si>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</si>
  <si>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</si>
  <si>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</si>
  <si>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</si>
  <si>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</si>
  <si>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</si>
  <si>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</si>
  <si>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</si>
  <si>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</si>
  <si>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</si>
  <si>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</si>
  <si>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</si>
  <si>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</si>
  <si>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</si>
  <si>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</si>
  <si>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</si>
  <si>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</si>
  <si>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</si>
  <si>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</si>
  <si>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</si>
  <si>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</si>
  <si>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</si>
  <si>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</si>
  <si>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</si>
  <si>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</si>
  <si>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</si>
  <si>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</si>
  <si>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</si>
  <si>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</si>
  <si>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</si>
  <si>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</si>
  <si>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</si>
  <si>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</si>
  <si>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</si>
  <si>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</si>
  <si>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</si>
  <si>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</si>
  <si>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</si>
  <si>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</si>
  <si>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</si>
  <si>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</si>
  <si>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</si>
  <si>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</si>
  <si>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</si>
  <si>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</si>
  <si>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</si>
  <si>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</si>
  <si>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</si>
  <si>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</si>
  <si>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</si>
  <si>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</si>
  <si>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</si>
  <si>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</si>
  <si>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</si>
  <si>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</si>
  <si>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</si>
  <si>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</si>
  <si>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</si>
  <si>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</si>
  <si>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</si>
  <si>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</si>
  <si>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</si>
  <si>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</si>
  <si>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</si>
  <si>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</si>
  <si>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</si>
  <si>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</si>
  <si>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</si>
  <si>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</si>
  <si>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</si>
  <si>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</si>
  <si>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</si>
  <si>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</si>
  <si>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</si>
  <si>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</si>
  <si>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</si>
  <si>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</si>
  <si>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</si>
  <si>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</si>
  <si>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</si>
  <si>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</si>
  <si>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</si>
  <si>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</si>
  <si>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</si>
  <si>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</si>
  <si>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</si>
  <si>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</si>
  <si>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</si>
  <si>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</si>
  <si>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</si>
  <si>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</si>
  <si>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</si>
  <si>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</si>
  <si>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</si>
  <si>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</si>
  <si>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</si>
  <si>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</si>
  <si>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</si>
  <si>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</si>
  <si>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</si>
  <si>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</si>
  <si>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</si>
  <si>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</si>
  <si>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</si>
  <si>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</si>
  <si>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</si>
  <si>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</si>
  <si>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</si>
  <si>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</si>
  <si>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</si>
  <si>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</si>
  <si>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</si>
  <si>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</si>
  <si>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</si>
  <si>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</si>
  <si>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</si>
  <si>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</si>
  <si>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</si>
  <si>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</si>
  <si>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</si>
  <si>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</si>
  <si>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</si>
  <si>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</si>
  <si>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</si>
  <si>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</si>
  <si>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</si>
  <si>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</si>
  <si>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</si>
  <si>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</si>
  <si>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</si>
  <si>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</si>
  <si>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</si>
  <si>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</si>
  <si>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</si>
  <si>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</si>
  <si>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</si>
  <si>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</si>
  <si>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</si>
  <si>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</si>
  <si>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</si>
  <si>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</si>
  <si>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</si>
  <si>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</si>
  <si>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</si>
  <si>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</si>
  <si>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</si>
  <si>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</si>
  <si>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</si>
  <si>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</si>
  <si>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</si>
  <si>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</si>
  <si>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</si>
  <si>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</si>
  <si>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</si>
  <si>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</si>
  <si>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</si>
  <si>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</si>
  <si>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</si>
  <si>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</si>
  <si>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</si>
  <si>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</si>
  <si>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</si>
  <si>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</si>
  <si>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</si>
  <si>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</si>
  <si>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</si>
  <si>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</si>
  <si>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</si>
  <si>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</si>
  <si>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</si>
  <si>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</si>
  <si>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</si>
  <si>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</si>
  <si>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</si>
  <si>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</si>
  <si>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</si>
  <si>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</si>
  <si>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</si>
  <si>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</si>
  <si>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</si>
  <si>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</si>
  <si>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</si>
  <si>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</si>
  <si>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</si>
  <si>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</si>
  <si>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</si>
  <si>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</si>
  <si>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</si>
  <si>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</si>
  <si>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</si>
  <si>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</si>
  <si>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</si>
  <si>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</si>
  <si>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</si>
  <si>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</si>
  <si>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</si>
  <si>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</si>
  <si>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</si>
  <si>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</si>
  <si>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</si>
  <si>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</si>
  <si>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</si>
  <si>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</si>
  <si>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</si>
  <si>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</si>
  <si>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</si>
  <si>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</si>
  <si>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</si>
  <si>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</si>
  <si>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</si>
  <si>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</si>
  <si>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</si>
  <si>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</si>
  <si>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</si>
  <si>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</si>
  <si>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</si>
  <si>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</si>
  <si>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</si>
  <si>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</si>
  <si>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</si>
  <si>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</si>
  <si>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</si>
  <si>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</si>
  <si>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</si>
  <si>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</si>
  <si>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</si>
  <si>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</si>
  <si>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</si>
  <si>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</si>
  <si>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</si>
  <si>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</si>
  <si>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</si>
  <si>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</si>
  <si>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</si>
  <si>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</si>
  <si>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</si>
  <si>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</si>
  <si>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</si>
  <si>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</si>
  <si>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</si>
  <si>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</si>
  <si>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</si>
  <si>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</si>
  <si>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</si>
  <si>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</si>
  <si>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</si>
  <si>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</si>
  <si>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</si>
  <si>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</si>
  <si>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</si>
  <si>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</si>
  <si>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</si>
  <si>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</si>
  <si>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</si>
  <si>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</si>
  <si>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</si>
  <si>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</si>
  <si>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</si>
  <si>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</si>
  <si>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</si>
  <si>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</si>
  <si>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</si>
  <si>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</si>
  <si>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</si>
  <si>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</si>
  <si>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</si>
  <si>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</si>
  <si>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</si>
  <si>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</si>
  <si>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</si>
  <si>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</si>
  <si>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</si>
  <si>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</si>
  <si>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</si>
  <si>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</si>
  <si>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</si>
  <si>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</si>
  <si>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</si>
  <si>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</si>
  <si>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</si>
  <si>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</si>
  <si>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</si>
  <si>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</si>
  <si>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</si>
  <si>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</si>
  <si>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</si>
  <si>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</si>
  <si>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</si>
  <si>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</si>
  <si>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</si>
  <si>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</si>
  <si>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</si>
  <si>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</si>
  <si>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</si>
  <si>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</si>
  <si>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</si>
  <si>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</si>
  <si>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</si>
  <si>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</si>
  <si>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</si>
  <si>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</si>
  <si>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</si>
  <si>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</si>
  <si>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</si>
  <si>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</si>
  <si>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</si>
  <si>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</si>
  <si>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</si>
  <si>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</si>
  <si>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</si>
  <si>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</si>
  <si>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</si>
  <si>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</si>
  <si>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</si>
  <si>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</si>
  <si>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</si>
  <si>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</si>
  <si>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</si>
  <si>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</si>
  <si>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</si>
  <si>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</si>
  <si>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</si>
  <si>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</si>
  <si>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</si>
  <si>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</si>
  <si>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</si>
  <si>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</si>
  <si>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</si>
  <si>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</si>
  <si>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</si>
  <si>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</si>
  <si>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</si>
  <si>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</si>
  <si>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</si>
  <si>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</si>
  <si>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</si>
  <si>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</si>
  <si>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</si>
  <si>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</si>
  <si>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</si>
  <si>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</si>
  <si>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</si>
  <si>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</si>
  <si>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</si>
  <si>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</si>
  <si>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</si>
  <si>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</si>
  <si>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</si>
  <si>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</si>
  <si>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</si>
  <si>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</si>
  <si>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</si>
  <si>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</si>
  <si>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</si>
  <si>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</si>
  <si>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</si>
  <si>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</si>
  <si>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</si>
  <si>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</si>
  <si>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</si>
  <si>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</si>
  <si>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</si>
  <si>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</si>
  <si>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</si>
  <si>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</si>
  <si>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</si>
  <si>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</si>
  <si>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</si>
  <si>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</si>
  <si>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</si>
  <si>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</si>
  <si>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</si>
  <si>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</si>
  <si>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</si>
  <si>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</si>
  <si>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</si>
  <si>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</si>
  <si>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</si>
  <si>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</si>
  <si>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</si>
  <si>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</si>
  <si>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</si>
  <si>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</si>
  <si>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</si>
  <si>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</si>
  <si>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</si>
  <si>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</si>
  <si>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</si>
  <si>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</si>
  <si>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</si>
  <si>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</si>
  <si>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</si>
  <si>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</si>
  <si>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</si>
  <si>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</si>
  <si>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</si>
  <si>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</si>
  <si>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</si>
  <si>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</si>
  <si>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</si>
  <si>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</si>
  <si>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</si>
  <si>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</si>
  <si>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</si>
  <si>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</si>
  <si>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</si>
  <si>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</si>
  <si>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</si>
  <si>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</si>
  <si>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</si>
  <si>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</si>
  <si>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</si>
  <si>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</si>
  <si>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</si>
  <si>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</si>
  <si>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</si>
  <si>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</si>
  <si>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</si>
  <si>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</si>
  <si>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</si>
  <si>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</si>
  <si>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</si>
  <si>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</si>
  <si>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</si>
  <si>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</si>
  <si>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</si>
  <si>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</si>
  <si>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</si>
  <si>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</si>
  <si>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</si>
  <si>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</si>
  <si>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</si>
  <si>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</si>
  <si>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</si>
  <si>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</si>
  <si>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</si>
  <si>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</si>
  <si>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</si>
  <si>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</si>
  <si>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</si>
  <si>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</si>
  <si>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</si>
  <si>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</si>
  <si>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</si>
  <si>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</si>
  <si>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</si>
  <si>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</si>
  <si>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</si>
  <si>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</si>
  <si>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</si>
  <si>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</si>
  <si>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</si>
  <si>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</si>
  <si>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</si>
  <si>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</si>
  <si>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</si>
  <si>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</si>
  <si>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</si>
  <si>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</si>
  <si>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</si>
  <si>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</si>
  <si>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</si>
  <si>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</si>
  <si>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</si>
  <si>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</si>
  <si>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</si>
  <si>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</si>
  <si>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</si>
  <si>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</si>
  <si>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</si>
  <si>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</si>
  <si>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</si>
  <si>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</si>
  <si>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</si>
  <si>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</si>
  <si>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</si>
  <si>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</si>
  <si>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</si>
  <si>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</si>
  <si>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</si>
  <si>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</si>
  <si>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</si>
  <si>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</si>
  <si>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</si>
  <si>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</si>
  <si>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</si>
  <si>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</si>
  <si>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</si>
  <si>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</si>
  <si>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</si>
  <si>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</si>
  <si>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</si>
  <si>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</si>
  <si>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</si>
  <si>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</si>
  <si>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</si>
  <si>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</si>
  <si>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</si>
  <si>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</si>
  <si>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</si>
  <si>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</si>
  <si>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</si>
  <si>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</si>
  <si>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</si>
  <si>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</si>
  <si>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</si>
  <si>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</si>
  <si>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</si>
  <si>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</si>
  <si>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</si>
  <si>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</si>
  <si>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</si>
  <si>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</si>
  <si>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</si>
  <si>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</si>
  <si>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</si>
  <si>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</si>
  <si>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</si>
  <si>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</si>
  <si>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</si>
  <si>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</si>
  <si>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</si>
  <si>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</si>
  <si>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</si>
  <si>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</si>
  <si>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</si>
  <si>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</si>
  <si>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</si>
  <si>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</si>
  <si>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</si>
  <si>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</si>
  <si>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</si>
  <si>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</si>
  <si>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</si>
  <si>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</si>
  <si>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</si>
  <si>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</si>
  <si>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</si>
  <si>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</si>
  <si>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</si>
  <si>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</si>
  <si>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</si>
  <si>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</si>
  <si>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</si>
  <si>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</si>
  <si>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</si>
  <si>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</si>
  <si>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</si>
  <si>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</si>
  <si>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</si>
  <si>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</si>
  <si>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</si>
  <si>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</si>
  <si>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</si>
  <si>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</si>
  <si>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</si>
  <si>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</si>
  <si>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</si>
  <si>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</si>
  <si>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</si>
  <si>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</si>
  <si>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</si>
  <si>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</si>
  <si>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</si>
  <si>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</si>
  <si>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</si>
  <si>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</si>
  <si>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</si>
  <si>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</si>
  <si>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</si>
  <si>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</si>
  <si>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</si>
  <si>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</si>
  <si>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</si>
  <si>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</si>
  <si>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</si>
  <si>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</si>
  <si>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</si>
  <si>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</si>
  <si>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</si>
  <si>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</si>
  <si>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</si>
  <si>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</si>
  <si>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</si>
  <si>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</si>
  <si>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</si>
  <si>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</si>
  <si>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</si>
  <si>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</si>
  <si>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</si>
  <si>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</si>
  <si>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</si>
  <si>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</si>
  <si>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</si>
  <si>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</si>
  <si>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</si>
  <si>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</si>
  <si>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</si>
  <si>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</si>
  <si>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</si>
  <si>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</si>
  <si>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</si>
  <si>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</si>
  <si>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</si>
  <si>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</si>
  <si>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</si>
  <si>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</si>
  <si>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</si>
  <si>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</si>
  <si>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</si>
  <si>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</si>
  <si>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</si>
  <si>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</si>
  <si>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</si>
  <si>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</si>
  <si>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</si>
  <si>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</si>
  <si>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</si>
  <si>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</si>
  <si>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</si>
  <si>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</si>
  <si>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</si>
  <si>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</si>
  <si>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</si>
  <si>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</si>
  <si>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</si>
  <si>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</si>
  <si>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</si>
  <si>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</si>
  <si>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</si>
  <si>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</si>
  <si>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</si>
  <si>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</si>
  <si>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</si>
  <si>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</si>
  <si>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</si>
  <si>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</si>
  <si>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</si>
  <si>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</si>
  <si>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</si>
  <si>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</si>
  <si>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</si>
  <si>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</si>
  <si>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</si>
  <si>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</si>
  <si>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</si>
  <si>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</si>
  <si>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</si>
  <si>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</si>
  <si>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</si>
  <si>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</si>
  <si>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</si>
  <si>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</si>
  <si>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</si>
  <si>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</si>
  <si>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</si>
  <si>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</si>
  <si>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</si>
  <si>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</si>
  <si>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</si>
  <si>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</si>
  <si>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</si>
  <si>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</si>
  <si>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</si>
  <si>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</si>
  <si>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</si>
  <si>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</si>
  <si>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</si>
  <si>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</si>
  <si>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</si>
  <si>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</si>
  <si>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</si>
  <si>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</si>
  <si>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</si>
  <si>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</si>
  <si>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</si>
  <si>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</si>
  <si>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</si>
  <si>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</si>
  <si>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</si>
  <si>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</si>
  <si>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</si>
  <si>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</si>
  <si>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</si>
  <si>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</si>
  <si>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</si>
  <si>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</si>
  <si>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</si>
  <si>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</si>
  <si>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</si>
  <si>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</si>
  <si>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</si>
  <si>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</si>
  <si>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</si>
  <si>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</si>
  <si>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</si>
  <si>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</si>
  <si>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</si>
  <si>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</si>
  <si>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</si>
  <si>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</si>
  <si>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</si>
  <si>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</si>
  <si>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</si>
  <si>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</si>
  <si>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</si>
  <si>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</si>
  <si>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</si>
  <si>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</si>
  <si>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</si>
  <si>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</si>
  <si>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</si>
  <si>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</si>
  <si>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</si>
  <si>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</si>
  <si>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</si>
  <si>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</si>
  <si>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</si>
  <si>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</si>
  <si>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</si>
  <si>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</si>
  <si>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</si>
  <si>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</si>
  <si>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</si>
  <si>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</si>
  <si>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</si>
  <si>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</si>
  <si>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</si>
  <si>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</si>
  <si>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</si>
  <si>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</si>
  <si>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</si>
  <si>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</si>
  <si>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</si>
  <si>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</si>
  <si>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</si>
  <si>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</si>
  <si>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</si>
  <si>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</si>
  <si>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</si>
  <si>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</si>
  <si>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</si>
  <si>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</si>
  <si>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</si>
  <si>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</si>
  <si>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</si>
  <si>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</si>
  <si>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</si>
  <si>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</si>
  <si>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</si>
  <si>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</si>
  <si>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</si>
  <si>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</si>
  <si>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</si>
  <si>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</si>
  <si>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</si>
  <si>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</si>
  <si>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</si>
  <si>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</si>
  <si>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</si>
  <si>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</si>
  <si>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</si>
  <si>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</si>
  <si>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</si>
  <si>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</si>
  <si>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</si>
  <si>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</si>
  <si>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</si>
  <si>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</si>
  <si>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</si>
  <si>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</si>
  <si>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</si>
  <si>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</si>
  <si>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</si>
  <si>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</si>
  <si>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</si>
  <si>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</si>
  <si>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</si>
  <si>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</si>
  <si>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</si>
  <si>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</si>
  <si>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</si>
  <si>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</si>
  <si>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</si>
  <si>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</si>
  <si>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</si>
  <si>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</si>
  <si>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</si>
  <si>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</si>
  <si>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</si>
  <si>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</si>
  <si>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</si>
  <si>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</si>
  <si>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</si>
  <si>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</si>
  <si>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</si>
  <si>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</si>
  <si>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</si>
  <si>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</si>
  <si>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</si>
  <si>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</si>
  <si>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</si>
  <si>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</si>
  <si>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</si>
  <si>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</si>
  <si>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</si>
  <si>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</si>
  <si>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</si>
  <si>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</si>
  <si>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</si>
  <si>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</si>
  <si>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</si>
  <si>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</si>
  <si>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</si>
  <si>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</si>
  <si>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</si>
  <si>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</si>
  <si>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</si>
  <si>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</si>
  <si>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</si>
  <si>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</si>
  <si>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</si>
  <si>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</si>
  <si>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</si>
  <si>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</si>
  <si>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</si>
  <si>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</si>
  <si>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</si>
  <si>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</si>
  <si>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</si>
  <si>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</si>
  <si>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</si>
  <si>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</si>
  <si>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</si>
  <si>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</si>
  <si>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</si>
  <si>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</si>
  <si>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</si>
  <si>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</si>
  <si>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</si>
  <si>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</si>
  <si>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</si>
  <si>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</si>
  <si>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</si>
  <si>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</si>
  <si>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</si>
  <si>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</si>
  <si>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</si>
  <si>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</si>
  <si>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</si>
  <si>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</si>
  <si>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</si>
  <si>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</si>
  <si>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</si>
  <si>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</si>
  <si>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</si>
  <si>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</si>
  <si>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</si>
  <si>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</si>
  <si>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</si>
  <si>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</si>
  <si>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</si>
  <si>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</si>
  <si>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</si>
  <si>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</si>
  <si>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</si>
  <si>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</si>
  <si>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</si>
  <si>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</si>
  <si>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</si>
  <si>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</si>
  <si>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</si>
  <si>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</si>
  <si>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</si>
  <si>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</si>
  <si>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</si>
  <si>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</si>
  <si>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</si>
  <si>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</si>
  <si>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</si>
  <si>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</si>
  <si>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</si>
  <si>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</si>
  <si>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</si>
  <si>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</si>
  <si>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</si>
  <si>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</si>
  <si>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</si>
  <si>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</si>
  <si>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</si>
  <si>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</si>
  <si>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</si>
  <si>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</si>
  <si>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</si>
  <si>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</si>
  <si>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</si>
  <si>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</si>
  <si>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</si>
  <si>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</si>
  <si>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</si>
  <si>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</si>
  <si>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</si>
  <si>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</si>
  <si>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</si>
  <si>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</si>
  <si>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</si>
  <si>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</si>
  <si>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</si>
  <si>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</si>
  <si>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</si>
  <si>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</si>
  <si>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</si>
  <si>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</si>
  <si>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</si>
  <si>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</si>
  <si>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</si>
  <si>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</si>
  <si>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</si>
  <si>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</si>
  <si>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</si>
  <si>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</si>
  <si>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</si>
  <si>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</si>
  <si>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</si>
  <si>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</si>
  <si>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</si>
  <si>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</si>
  <si>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</si>
  <si>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</si>
  <si>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</si>
  <si>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</si>
  <si>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</si>
  <si>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</si>
  <si>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</si>
  <si>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</si>
  <si>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</si>
  <si>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</si>
  <si>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</si>
  <si>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</si>
  <si>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</si>
  <si>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</si>
  <si>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</si>
  <si>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</si>
  <si>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</si>
  <si>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</si>
  <si>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</si>
  <si>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</si>
  <si>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</si>
  <si>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</si>
  <si>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</si>
  <si>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</si>
  <si>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</si>
  <si>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</si>
  <si>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</si>
  <si>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</si>
  <si>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</si>
  <si>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</si>
  <si>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</si>
  <si>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</si>
  <si>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</si>
  <si>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</si>
  <si>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</si>
  <si>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</si>
  <si>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</si>
  <si>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</si>
  <si>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</si>
  <si>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</si>
  <si>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</si>
  <si>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</si>
  <si>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</si>
  <si>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</si>
  <si>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</si>
  <si>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</si>
  <si>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</si>
  <si>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</si>
  <si>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</si>
  <si>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</si>
  <si>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</si>
  <si>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</si>
  <si>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</si>
  <si>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</si>
  <si>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</si>
  <si>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</si>
  <si>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</si>
  <si>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</si>
  <si>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</si>
  <si>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</si>
  <si>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</si>
  <si>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</si>
  <si>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</si>
  <si>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</si>
  <si>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</si>
  <si>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</si>
  <si>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</si>
  <si>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</si>
  <si>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</si>
  <si>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</si>
  <si>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</si>
  <si>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</si>
  <si>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</si>
  <si>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</si>
  <si>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</si>
  <si>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</si>
  <si>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</si>
  <si>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</si>
  <si>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</si>
  <si>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</si>
  <si>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</si>
  <si>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</si>
  <si>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</si>
  <si>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</si>
  <si>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</si>
  <si>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</si>
  <si>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</si>
  <si>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</si>
  <si>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</si>
  <si>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</si>
  <si>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</si>
  <si>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</si>
  <si>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</si>
  <si>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</si>
  <si>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</si>
  <si>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</si>
  <si>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</si>
  <si>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</si>
  <si>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</si>
  <si>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</si>
  <si>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</si>
  <si>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</si>
  <si>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</si>
  <si>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</si>
  <si>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</si>
  <si>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</si>
  <si>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</si>
  <si>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</si>
  <si>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</si>
  <si>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</si>
  <si>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</si>
  <si>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</si>
  <si>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</si>
  <si>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</si>
  <si>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</si>
  <si>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</si>
  <si>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</si>
  <si>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</si>
  <si>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</si>
  <si>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</si>
  <si>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</si>
  <si>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</si>
  <si>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</si>
  <si>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</si>
  <si>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</si>
  <si>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</si>
  <si>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</si>
  <si>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</si>
  <si>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</si>
  <si>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</si>
  <si>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</si>
  <si>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</si>
  <si>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</si>
  <si>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</si>
  <si>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</si>
  <si>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</si>
  <si>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</si>
  <si>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</si>
  <si>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</si>
  <si>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</si>
  <si>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</si>
  <si>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</si>
  <si>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</si>
  <si>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</si>
  <si>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</si>
  <si>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</si>
  <si>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</si>
  <si>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</si>
  <si>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</si>
  <si>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</si>
  <si>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</si>
  <si>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</si>
  <si>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</si>
  <si>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</si>
  <si>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</si>
  <si>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</si>
  <si>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</si>
  <si>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</si>
  <si>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</si>
  <si>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</si>
  <si>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</si>
  <si>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</si>
  <si>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</si>
  <si>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</si>
  <si>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</si>
  <si>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</si>
  <si>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</si>
  <si>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</si>
  <si>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</si>
  <si>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</si>
  <si>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</si>
  <si>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</si>
  <si>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</si>
  <si>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</si>
  <si>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</si>
  <si>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</si>
  <si>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</si>
  <si>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</si>
  <si>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</si>
  <si>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</si>
  <si>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</si>
  <si>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</si>
  <si>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</si>
  <si>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</si>
  <si>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</si>
  <si>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</si>
  <si>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</si>
  <si>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</si>
  <si>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</si>
  <si>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</si>
  <si>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</si>
  <si>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</si>
  <si>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</si>
  <si>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</si>
  <si>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</si>
  <si>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</si>
  <si>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</si>
  <si>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</si>
  <si>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</si>
  <si>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</si>
  <si>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</si>
  <si>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</si>
  <si>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</si>
  <si>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</si>
  <si>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</si>
  <si>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</si>
  <si>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</si>
  <si>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</si>
  <si>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</si>
  <si>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</si>
  <si>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</si>
  <si>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</si>
  <si>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</si>
  <si>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</si>
  <si>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</si>
  <si>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</si>
  <si>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</si>
  <si>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</si>
  <si>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</si>
  <si>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</si>
  <si>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</si>
  <si>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</si>
  <si>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</si>
  <si>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</si>
  <si>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</si>
  <si>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</si>
  <si>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</si>
  <si>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</si>
  <si>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</si>
  <si>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</si>
  <si>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</si>
  <si>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</si>
  <si>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</si>
  <si>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</si>
  <si>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</si>
  <si>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</si>
  <si>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</si>
  <si>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</si>
  <si>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</si>
  <si>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</si>
  <si>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</si>
  <si>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</si>
  <si>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</si>
  <si>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</si>
  <si>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</si>
  <si>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</si>
  <si>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</si>
  <si>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</si>
  <si>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</si>
  <si>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</si>
  <si>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</si>
  <si>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</si>
  <si>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</si>
  <si>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</si>
  <si>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</si>
  <si>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</si>
  <si>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</si>
  <si>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</si>
  <si>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</si>
  <si>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</si>
  <si>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</si>
  <si>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</si>
  <si>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</si>
  <si>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</si>
  <si>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</si>
  <si>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</si>
  <si>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</si>
  <si>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</si>
  <si>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</si>
  <si>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</si>
  <si>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</si>
  <si>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</si>
  <si>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</si>
  <si>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</si>
  <si>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</si>
  <si>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</si>
  <si>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</si>
  <si>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</si>
  <si>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</si>
  <si>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</si>
  <si>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</si>
  <si>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</si>
  <si>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</si>
  <si>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</si>
  <si>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</si>
  <si>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</si>
  <si>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</si>
  <si>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</si>
  <si>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</si>
  <si>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</si>
  <si>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</si>
  <si>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</si>
  <si>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</si>
  <si>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</si>
  <si>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</si>
  <si>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</si>
  <si>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</si>
  <si>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</si>
  <si>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</si>
  <si>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</si>
  <si>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</si>
  <si>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</si>
  <si>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</si>
  <si>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</si>
  <si>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</si>
  <si>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</si>
  <si>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</si>
  <si>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</si>
  <si>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</si>
  <si>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</si>
  <si>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</si>
  <si>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</si>
  <si>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</si>
  <si>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</si>
  <si>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</si>
  <si>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</si>
  <si>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</si>
  <si>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</si>
  <si>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</si>
  <si>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</si>
  <si>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</si>
  <si>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</si>
  <si>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</si>
  <si>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</si>
  <si>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</si>
  <si>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</si>
  <si>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</si>
  <si>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</si>
  <si>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</si>
  <si>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</si>
  <si>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</si>
  <si>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</si>
  <si>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</si>
  <si>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</si>
  <si>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</si>
  <si>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</si>
  <si>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</si>
  <si>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</si>
  <si>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</si>
  <si>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</si>
  <si>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</si>
  <si>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</si>
  <si>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</si>
  <si>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</si>
  <si>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</si>
  <si>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</si>
  <si>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</si>
  <si>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</si>
  <si>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</si>
  <si>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</si>
  <si>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</si>
  <si>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</si>
  <si>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</si>
  <si>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</si>
  <si>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</si>
  <si>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</si>
  <si>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</si>
  <si>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</si>
  <si>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</si>
  <si>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</si>
  <si>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</si>
  <si>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</si>
  <si>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</si>
  <si>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</si>
  <si>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</si>
  <si>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</si>
  <si>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</si>
  <si>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</si>
  <si>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</si>
  <si>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</si>
  <si>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</si>
  <si>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</si>
  <si>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</si>
  <si>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</si>
  <si>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</si>
  <si>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</si>
  <si>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</si>
  <si>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</si>
  <si>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</si>
  <si>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</si>
  <si>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</si>
  <si>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</si>
  <si>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</si>
  <si>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</si>
  <si>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</si>
  <si>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</si>
  <si>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</si>
  <si>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</si>
  <si>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</si>
  <si>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</si>
  <si>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</si>
  <si>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</si>
  <si>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</si>
  <si>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</si>
  <si>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</si>
  <si>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</si>
  <si>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</si>
  <si>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</si>
  <si>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</si>
  <si>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</si>
  <si>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</si>
  <si>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</si>
  <si>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</si>
  <si>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</si>
  <si>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</si>
  <si>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</si>
  <si>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</si>
  <si>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</si>
  <si>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</si>
  <si>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</si>
  <si>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</si>
  <si>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</si>
  <si>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</si>
  <si>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</si>
  <si>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</si>
  <si>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</si>
  <si>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</si>
  <si>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</si>
  <si>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</si>
  <si>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</si>
  <si>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</si>
  <si>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</si>
  <si>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</si>
  <si>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</si>
  <si>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</si>
  <si>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</si>
  <si>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</si>
  <si>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</si>
  <si>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</si>
  <si>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</si>
  <si>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</si>
  <si>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</si>
  <si>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</si>
  <si>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</si>
  <si>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</si>
  <si>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</si>
  <si>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</si>
  <si>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</si>
  <si>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</si>
  <si>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</si>
  <si>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</si>
  <si>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</si>
  <si>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</si>
  <si>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</si>
  <si>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</si>
  <si>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</si>
  <si>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</si>
  <si>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</si>
  <si>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</si>
  <si>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</si>
  <si>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</si>
  <si>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</si>
  <si>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</si>
  <si>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</si>
  <si>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</si>
  <si>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</si>
  <si>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</si>
  <si>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</si>
  <si>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</si>
  <si>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</si>
  <si>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</si>
  <si>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</si>
  <si>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</si>
  <si>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</si>
  <si>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</si>
  <si>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</si>
  <si>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</si>
  <si>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</si>
  <si>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</si>
  <si>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</si>
  <si>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</si>
  <si>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</si>
  <si>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</si>
  <si>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</si>
  <si>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</si>
  <si>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</si>
  <si>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</si>
  <si>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</si>
  <si>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</si>
  <si>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</si>
  <si>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</si>
  <si>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</si>
  <si>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</si>
  <si>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</si>
  <si>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</si>
  <si>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</si>
  <si>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</si>
  <si>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</si>
  <si>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</si>
  <si>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</si>
  <si>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</si>
  <si>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</si>
  <si>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</si>
  <si>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</si>
  <si>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</si>
  <si>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</si>
  <si>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</si>
  <si>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</si>
  <si>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</si>
  <si>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</si>
  <si>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</si>
  <si>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</si>
  <si>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</si>
  <si>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</si>
  <si>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</si>
  <si>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</si>
  <si>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</si>
  <si>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</si>
  <si>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</si>
  <si>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</si>
  <si>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</si>
  <si>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</si>
  <si>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</si>
  <si>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</si>
  <si>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</si>
  <si>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</si>
  <si>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</si>
  <si>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</si>
  <si>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</si>
  <si>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</si>
  <si>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</si>
  <si>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</si>
  <si>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</si>
  <si>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</si>
  <si>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</si>
  <si>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</si>
  <si>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</si>
  <si>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</si>
  <si>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</si>
  <si>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</si>
  <si>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</si>
  <si>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</si>
  <si>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</si>
  <si>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</si>
  <si>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</si>
  <si>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</si>
  <si>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</si>
  <si>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</si>
  <si>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</si>
  <si>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</si>
  <si>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</si>
  <si>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</si>
  <si>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</si>
  <si>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</si>
  <si>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</si>
  <si>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</si>
  <si>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</si>
  <si>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</si>
  <si>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</si>
  <si>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</si>
  <si>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</si>
  <si>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</si>
  <si>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</si>
  <si>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</si>
  <si>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</si>
  <si>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</si>
  <si>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</si>
  <si>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</si>
  <si>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</si>
  <si>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</si>
  <si>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</si>
  <si>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</si>
  <si>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</si>
  <si>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</si>
  <si>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</si>
  <si>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</si>
  <si>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</si>
  <si>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</si>
  <si>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</si>
  <si>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</si>
  <si>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</si>
  <si>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</si>
  <si>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</si>
  <si>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</si>
  <si>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</si>
  <si>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</si>
  <si>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</si>
  <si>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</si>
  <si>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</si>
  <si>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</si>
  <si>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</si>
  <si>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</si>
  <si>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</si>
  <si>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</si>
  <si>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</si>
  <si>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</si>
  <si>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</si>
  <si>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</si>
  <si>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</si>
  <si>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</si>
  <si>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</si>
  <si>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</si>
  <si>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</si>
  <si>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</si>
  <si>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</si>
  <si>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</si>
  <si>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</si>
  <si>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</si>
  <si>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</si>
  <si>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</si>
  <si>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</si>
  <si>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</si>
  <si>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</si>
  <si>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</si>
  <si>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</si>
  <si>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</si>
  <si>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</si>
  <si>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</si>
  <si>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</si>
  <si>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</si>
  <si>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</si>
  <si>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</si>
  <si>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</si>
  <si>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</si>
  <si>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</si>
  <si>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</si>
  <si>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</si>
  <si>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</si>
  <si>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</si>
  <si>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</si>
  <si>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</si>
  <si>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</si>
  <si>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</si>
  <si>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</si>
  <si>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</si>
  <si>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</si>
  <si>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</si>
  <si>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</si>
  <si>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</si>
  <si>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</si>
  <si>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</si>
  <si>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</si>
  <si>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</si>
  <si>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</si>
  <si>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</si>
  <si>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</si>
  <si>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</si>
  <si>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</si>
  <si>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</si>
  <si>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</si>
  <si>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</si>
  <si>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</si>
  <si>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</si>
  <si>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</si>
  <si>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</si>
  <si>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</si>
  <si>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</si>
  <si>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</si>
  <si>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</si>
  <si>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</si>
  <si>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</si>
  <si>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</si>
  <si>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</si>
  <si>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</si>
  <si>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</si>
  <si>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</si>
  <si>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</si>
  <si>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</si>
  <si>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</si>
  <si>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</si>
  <si>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</si>
  <si>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</si>
  <si>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</si>
  <si>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</si>
  <si>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</si>
  <si>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</si>
  <si>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</si>
  <si>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</si>
  <si>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</si>
  <si>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</si>
  <si>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</si>
  <si>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</si>
  <si>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</si>
  <si>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</si>
  <si>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</si>
  <si>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</si>
  <si>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</si>
  <si>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</si>
  <si>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</si>
  <si>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</si>
  <si>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</si>
  <si>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</si>
  <si>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</si>
  <si>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</si>
  <si>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</si>
  <si>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</si>
  <si>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</si>
  <si>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</si>
  <si>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</si>
  <si>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</si>
  <si>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</si>
  <si>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</si>
  <si>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</si>
  <si>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</si>
  <si>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</si>
  <si>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</si>
  <si>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</si>
  <si>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</si>
  <si>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</si>
  <si>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</si>
  <si>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</si>
  <si>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</si>
  <si>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</si>
  <si>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</si>
  <si>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</si>
  <si>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</si>
  <si>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</si>
  <si>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</si>
  <si>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</si>
  <si>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</si>
  <si>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</si>
  <si>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</si>
  <si>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</si>
  <si>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</si>
  <si>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</si>
  <si>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</si>
  <si>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</si>
  <si>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</si>
  <si>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</si>
  <si>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</si>
  <si>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</si>
  <si>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</si>
  <si>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</si>
  <si>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</si>
  <si>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</si>
  <si>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</si>
  <si>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</si>
  <si>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</si>
  <si>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</si>
  <si>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</si>
  <si>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</si>
  <si>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</si>
  <si>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</si>
  <si>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</si>
  <si>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</si>
  <si>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</si>
  <si>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</si>
  <si>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</si>
  <si>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</si>
  <si>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</si>
  <si>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</si>
  <si>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</si>
  <si>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</si>
  <si>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</si>
  <si>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</si>
  <si>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</si>
  <si>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</si>
  <si>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</si>
  <si>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</si>
  <si>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</si>
  <si>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</si>
  <si>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</si>
  <si>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</si>
  <si>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</si>
  <si>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</si>
  <si>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</si>
  <si>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</si>
  <si>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</si>
  <si>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</si>
  <si>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</si>
  <si>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</si>
  <si>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</si>
  <si>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</si>
  <si>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</si>
  <si>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</si>
  <si>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</si>
  <si>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</si>
  <si>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</si>
  <si>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</si>
  <si>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</si>
  <si>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</si>
  <si>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</si>
  <si>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</si>
  <si>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</si>
  <si>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</si>
  <si>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</si>
  <si>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</si>
  <si>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</si>
  <si>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</si>
  <si>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</si>
  <si>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</si>
  <si>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</si>
  <si>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</si>
  <si>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</si>
  <si>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</si>
  <si>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</si>
  <si>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</si>
  <si>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</si>
  <si>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</si>
  <si>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</si>
  <si>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</si>
  <si>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</si>
  <si>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</si>
  <si>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</si>
  <si>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</si>
  <si>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</si>
  <si>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</si>
  <si>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</si>
  <si>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</si>
  <si>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</si>
  <si>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</si>
  <si>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</si>
  <si>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</si>
  <si>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</si>
  <si>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</si>
  <si>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</si>
  <si>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</si>
  <si>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</si>
  <si>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</si>
  <si>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</si>
  <si>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</si>
  <si>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</si>
  <si>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</si>
  <si>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</si>
  <si>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</si>
  <si>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</si>
  <si>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</si>
  <si>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</si>
  <si>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</si>
  <si>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</si>
  <si>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</si>
  <si>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</si>
  <si>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</si>
  <si>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</si>
  <si>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</si>
  <si>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</si>
  <si>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</si>
  <si>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</si>
  <si>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</si>
  <si>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</si>
  <si>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</si>
  <si>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</si>
  <si>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</si>
  <si>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</si>
  <si>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</si>
  <si>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</si>
  <si>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</si>
  <si>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</si>
  <si>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</si>
  <si>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</si>
  <si>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</si>
  <si>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</si>
  <si>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</si>
  <si>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</si>
  <si>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</si>
  <si>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</si>
  <si>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</si>
  <si>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</si>
  <si>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</si>
  <si>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</si>
  <si>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</si>
  <si>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</si>
  <si>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</si>
  <si>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</si>
  <si>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</si>
  <si>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</si>
  <si>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</si>
  <si>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</si>
  <si>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</si>
  <si>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</si>
  <si>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</si>
  <si>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</si>
  <si>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</si>
  <si>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</si>
  <si>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</si>
  <si>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</si>
  <si>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</si>
  <si>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</si>
  <si>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</si>
  <si>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</si>
  <si>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</si>
  <si>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</si>
  <si>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</si>
  <si>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</si>
  <si>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</si>
  <si>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</si>
  <si>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</si>
  <si>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</si>
  <si>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</si>
  <si>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</si>
  <si>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</si>
  <si>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</si>
  <si>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</si>
  <si>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</si>
  <si>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</si>
  <si>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</si>
  <si>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</si>
  <si>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</si>
  <si>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</si>
  <si>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</si>
  <si>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</si>
  <si>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</si>
  <si>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</si>
  <si>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</si>
  <si>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</si>
  <si>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</si>
  <si>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</si>
  <si>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</si>
  <si>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</si>
  <si>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</si>
  <si>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</si>
  <si>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</si>
  <si>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</si>
  <si>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</si>
  <si>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</si>
  <si>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</si>
  <si>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</si>
  <si>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</si>
  <si>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</si>
  <si>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</si>
  <si>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</si>
  <si>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</si>
  <si>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</si>
  <si>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</si>
  <si>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</si>
  <si>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</si>
  <si>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</si>
  <si>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</si>
  <si>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</si>
  <si>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</si>
  <si>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</si>
  <si>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</si>
  <si>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</si>
  <si>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</si>
  <si>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</si>
  <si>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</si>
  <si>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</si>
  <si>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</si>
  <si>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</si>
  <si>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</si>
  <si>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</si>
  <si>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</si>
  <si>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</si>
  <si>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</si>
  <si>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</si>
  <si>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</si>
  <si>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</si>
  <si>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</si>
  <si>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</si>
  <si>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</si>
  <si>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</si>
  <si>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</si>
  <si>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</si>
  <si>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</si>
  <si>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</si>
  <si>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</si>
  <si>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</si>
  <si>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</si>
  <si>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</si>
  <si>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</si>
  <si>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</si>
  <si>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</si>
  <si>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</si>
  <si>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</si>
  <si>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</si>
  <si>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</si>
  <si>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</si>
  <si>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</si>
  <si>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</si>
  <si>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</si>
  <si>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</si>
  <si>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</si>
  <si>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</si>
  <si>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</si>
  <si>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</si>
  <si>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</si>
  <si>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</si>
  <si>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</si>
  <si>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</si>
  <si>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</si>
  <si>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</si>
  <si>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</si>
  <si>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</si>
  <si>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</si>
  <si>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</si>
  <si>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</si>
  <si>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</si>
  <si>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</si>
  <si>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</si>
  <si>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</si>
  <si>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</si>
  <si>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</si>
  <si>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</si>
  <si>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</si>
  <si>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</si>
  <si>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</si>
  <si>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</si>
  <si>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</si>
  <si>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</si>
  <si>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</si>
  <si>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</si>
  <si>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</si>
  <si>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</si>
  <si>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</si>
  <si>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</si>
  <si>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</si>
  <si>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</si>
  <si>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</si>
  <si>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</si>
  <si>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</si>
  <si>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</si>
  <si>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</si>
  <si>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</si>
  <si>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</si>
  <si>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</si>
  <si>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</si>
  <si>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</si>
  <si>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</si>
  <si>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</si>
  <si>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</si>
  <si>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</si>
  <si>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</si>
  <si>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</si>
  <si>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</si>
  <si>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</si>
  <si>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</si>
  <si>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</si>
  <si>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</si>
  <si>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</si>
  <si>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</si>
  <si>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</si>
  <si>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</si>
  <si>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</si>
  <si>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</si>
  <si>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</si>
  <si>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</si>
  <si>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</si>
  <si>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</si>
  <si>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</si>
  <si>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</si>
  <si>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</si>
  <si>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</si>
  <si>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</si>
  <si>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</si>
  <si>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</si>
  <si>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</si>
  <si>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</si>
  <si>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</si>
  <si>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</si>
  <si>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</si>
  <si>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</si>
  <si>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</si>
  <si>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</si>
  <si>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</si>
  <si>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</si>
  <si>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</si>
  <si>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</si>
  <si>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</si>
  <si>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</si>
  <si>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</si>
  <si>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</si>
  <si>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</si>
  <si>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</si>
  <si>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</si>
  <si>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</si>
  <si>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</si>
  <si>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</si>
  <si>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</si>
  <si>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</si>
  <si>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</si>
  <si>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</si>
  <si>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</si>
  <si>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</si>
  <si>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</si>
  <si>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</si>
  <si>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</si>
  <si>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</si>
  <si>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</si>
  <si>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</si>
  <si>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</si>
  <si>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</si>
  <si>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</si>
  <si>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</si>
  <si>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</si>
  <si>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</si>
  <si>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</si>
  <si>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</si>
  <si>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</si>
  <si>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</si>
  <si>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</si>
  <si>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</si>
  <si>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</si>
  <si>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</si>
  <si>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</si>
  <si>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</si>
  <si>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</si>
  <si>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</si>
  <si>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</si>
  <si>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</si>
  <si>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</si>
  <si>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</si>
  <si>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</si>
  <si>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</si>
  <si>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</si>
  <si>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</si>
  <si>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</si>
  <si>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</si>
  <si>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</si>
  <si>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</si>
  <si>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</si>
  <si>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</si>
  <si>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</si>
  <si>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</si>
  <si>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</si>
  <si>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</si>
  <si>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</si>
  <si>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</si>
  <si>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</si>
  <si>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</si>
  <si>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</si>
  <si>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</si>
  <si>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</si>
  <si>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</si>
  <si>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</si>
  <si>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</si>
  <si>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</si>
  <si>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</si>
  <si>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</si>
  <si>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</si>
  <si>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</si>
  <si>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</si>
  <si>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</si>
  <si>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</si>
  <si>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</si>
  <si>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</si>
  <si>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</si>
  <si>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</si>
  <si>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</si>
  <si>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</si>
  <si>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</si>
  <si>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</si>
  <si>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</si>
  <si>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</si>
  <si>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</si>
  <si>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</si>
  <si>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</si>
  <si>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</si>
  <si>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</si>
  <si>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</si>
  <si>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</si>
  <si>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</si>
  <si>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</si>
  <si>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</si>
  <si>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</si>
  <si>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</si>
  <si>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</si>
  <si>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</si>
  <si>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</si>
  <si>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</si>
  <si>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</si>
  <si>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</si>
  <si>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</si>
  <si>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</si>
  <si>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</si>
  <si>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</si>
  <si>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</si>
  <si>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</si>
  <si>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</si>
  <si>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</si>
  <si>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</si>
  <si>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</si>
  <si>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</si>
  <si>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</si>
  <si>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</si>
  <si>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</si>
  <si>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</si>
  <si>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</si>
  <si>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</si>
  <si>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</si>
  <si>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</si>
  <si>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</si>
  <si>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</si>
  <si>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</si>
  <si>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</si>
  <si>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</si>
  <si>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</si>
  <si>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</si>
  <si>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</si>
  <si>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</si>
  <si>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</si>
  <si>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</si>
  <si>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</si>
  <si>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</si>
  <si>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</si>
  <si>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</si>
  <si>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</si>
  <si>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</si>
  <si>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</si>
  <si>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</si>
  <si>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</si>
  <si>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</si>
  <si>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</si>
  <si>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</si>
  <si>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</si>
  <si>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</si>
  <si>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</si>
  <si>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</si>
  <si>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</si>
  <si>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</si>
  <si>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</si>
  <si>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</si>
  <si>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</si>
  <si>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</si>
  <si>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</si>
  <si>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</si>
  <si>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</si>
  <si>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</si>
  <si>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</si>
  <si>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</si>
  <si>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</si>
  <si>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</si>
  <si>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</si>
  <si>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</si>
  <si>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</si>
  <si>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</si>
  <si>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</si>
  <si>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</si>
  <si>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</si>
  <si>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</si>
  <si>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</si>
  <si>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</si>
  <si>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</si>
  <si>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</si>
  <si>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</si>
  <si>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</si>
  <si>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</si>
  <si>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</si>
  <si>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</si>
  <si>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</si>
  <si>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</si>
  <si>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</si>
  <si>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</si>
  <si>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</si>
  <si>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</si>
  <si>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</si>
  <si>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</si>
  <si>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</si>
  <si>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</si>
  <si>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</si>
  <si>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</si>
  <si>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</si>
  <si>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</si>
  <si>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</si>
  <si>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</si>
  <si>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</si>
  <si>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</si>
  <si>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</si>
  <si>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</si>
  <si>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</si>
  <si>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</si>
  <si>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</si>
  <si>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</si>
  <si>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</si>
  <si>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</si>
  <si>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</si>
  <si>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</si>
  <si>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</si>
  <si>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</si>
  <si>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</si>
  <si>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</si>
  <si>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</si>
  <si>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</si>
  <si>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</si>
  <si>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</si>
  <si>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</si>
  <si>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</si>
  <si>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</si>
  <si>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</si>
  <si>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</si>
  <si>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</si>
  <si>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</si>
  <si>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</si>
  <si>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</si>
  <si>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</si>
  <si>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</si>
  <si>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</si>
  <si>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</si>
  <si>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</si>
  <si>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</si>
  <si>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</si>
  <si>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</si>
  <si>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</si>
  <si>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</si>
  <si>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</si>
  <si>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</si>
  <si>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</si>
  <si>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</si>
  <si>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</si>
  <si>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</si>
  <si>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</si>
  <si>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</si>
  <si>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</si>
  <si>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</si>
  <si>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</si>
  <si>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</si>
  <si>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</si>
  <si>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</si>
  <si>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</si>
  <si>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</si>
  <si>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</si>
  <si>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</si>
  <si>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</si>
  <si>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</si>
  <si>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</si>
  <si>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</si>
  <si>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</si>
  <si>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</si>
  <si>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</si>
  <si>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</si>
  <si>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</si>
  <si>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</si>
  <si>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</si>
  <si>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</si>
  <si>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</si>
  <si>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</si>
  <si>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</si>
  <si>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</si>
  <si>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</si>
  <si>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</si>
  <si>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</si>
  <si>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</si>
  <si>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</si>
  <si>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</si>
  <si>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</si>
  <si>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</si>
  <si>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</si>
  <si>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</si>
  <si>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</si>
  <si>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</si>
  <si>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</si>
  <si>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</si>
  <si>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</si>
  <si>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</si>
  <si>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</si>
  <si>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</si>
  <si>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</si>
  <si>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</si>
  <si>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</si>
  <si>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</si>
  <si>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</si>
  <si>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</si>
  <si>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</si>
  <si>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</si>
  <si>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</si>
  <si>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</si>
  <si>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</si>
  <si>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</si>
  <si>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</si>
  <si>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</si>
  <si>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</si>
  <si>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</si>
  <si>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</si>
  <si>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</si>
  <si>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</si>
  <si>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</si>
  <si>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</si>
  <si>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</si>
  <si>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</si>
  <si>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</si>
  <si>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</si>
  <si>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</si>
  <si>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</si>
  <si>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</si>
  <si>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</si>
  <si>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</si>
  <si>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</si>
  <si>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</si>
  <si>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</si>
  <si>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</si>
  <si>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</si>
  <si>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</si>
  <si>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</si>
  <si>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</si>
  <si>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</si>
  <si>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</si>
  <si>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</si>
  <si>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</si>
  <si>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</si>
  <si>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</si>
  <si>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</si>
  <si>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</si>
  <si>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</si>
  <si>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</si>
  <si>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</si>
  <si>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</si>
  <si>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</si>
  <si>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</si>
  <si>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</si>
  <si>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</si>
  <si>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</si>
  <si>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</si>
  <si>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</si>
  <si>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</si>
  <si>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</si>
  <si>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</si>
  <si>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</si>
  <si>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</si>
  <si>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</si>
  <si>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</si>
  <si>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</si>
  <si>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</si>
  <si>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</si>
  <si>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</si>
  <si>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</si>
  <si>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</si>
  <si>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</si>
  <si>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</si>
  <si>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</si>
  <si>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</si>
  <si>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</si>
  <si>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</si>
  <si>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</si>
  <si>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</si>
  <si>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</si>
  <si>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</si>
  <si>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</si>
  <si>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</si>
  <si>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</si>
  <si>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</si>
  <si>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</si>
  <si>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</si>
  <si>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</si>
  <si>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</si>
  <si>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</si>
  <si>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</si>
  <si>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</si>
  <si>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</si>
  <si>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</si>
  <si>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</si>
  <si>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</si>
  <si>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</si>
  <si>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</si>
  <si>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</si>
  <si>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</si>
  <si>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</si>
  <si>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</si>
  <si>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</si>
  <si>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</si>
  <si>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</si>
  <si>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</si>
  <si>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</si>
  <si>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</si>
  <si>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</si>
  <si>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</si>
  <si>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</si>
  <si>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</si>
  <si>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</si>
  <si>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</si>
  <si>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</si>
  <si>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</si>
  <si>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</si>
  <si>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</si>
  <si>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</si>
  <si>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</si>
  <si>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</si>
  <si>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</si>
  <si>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</si>
  <si>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</si>
  <si>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</si>
  <si>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</si>
  <si>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</si>
  <si>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</si>
  <si>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</si>
  <si>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</si>
  <si>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</si>
  <si>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</si>
  <si>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</si>
  <si>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</si>
  <si>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</si>
  <si>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</si>
  <si>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</si>
  <si>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</si>
  <si>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</si>
  <si>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</si>
  <si>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</si>
  <si>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</si>
  <si>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</si>
  <si>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</si>
  <si>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</si>
  <si>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</si>
  <si>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</si>
  <si>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</si>
  <si>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</si>
  <si>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</si>
  <si>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</si>
  <si>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</si>
  <si>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</si>
  <si>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</si>
  <si>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</si>
  <si>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</si>
  <si>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</si>
  <si>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</si>
  <si>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</si>
  <si>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</si>
  <si>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</si>
  <si>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</si>
  <si>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</si>
  <si>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</si>
  <si>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</si>
  <si>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</si>
  <si>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</si>
  <si>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</si>
  <si>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</si>
  <si>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</si>
  <si>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</si>
  <si>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</si>
  <si>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</si>
  <si>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</si>
  <si>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</si>
  <si>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</si>
  <si>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</si>
  <si>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</si>
  <si>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</si>
  <si>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</si>
  <si>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</si>
  <si>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</si>
  <si>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</si>
  <si>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</si>
  <si>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</si>
  <si>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</si>
  <si>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</si>
  <si>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</si>
  <si>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</si>
  <si>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</si>
  <si>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</si>
  <si>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</si>
  <si>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</si>
  <si>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</si>
  <si>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</si>
  <si>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</si>
  <si>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</si>
  <si>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</si>
  <si>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</si>
  <si>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</si>
  <si>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</si>
  <si>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</si>
  <si>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</si>
  <si>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</si>
  <si>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</si>
  <si>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</si>
  <si>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</si>
  <si>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</si>
  <si>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</si>
  <si>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</si>
  <si>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</si>
  <si>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</si>
  <si>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</si>
  <si>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</si>
  <si>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</si>
  <si>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</si>
  <si>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</si>
  <si>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</si>
  <si>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</si>
  <si>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</si>
  <si>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</si>
  <si>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</si>
  <si>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</si>
  <si>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</si>
  <si>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</si>
  <si>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</si>
  <si>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</si>
  <si>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</si>
  <si>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</si>
  <si>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</si>
  <si>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</si>
  <si>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</si>
  <si>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</si>
  <si>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</si>
  <si>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</si>
  <si>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</si>
  <si>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</si>
  <si>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</si>
  <si>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</si>
  <si>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</si>
  <si>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</si>
  <si>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</si>
  <si>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</si>
  <si>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</si>
  <si>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</si>
  <si>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</si>
  <si>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</si>
  <si>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</si>
  <si>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</si>
  <si>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</si>
  <si>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</si>
  <si>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</si>
  <si>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</si>
  <si>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</si>
  <si>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</si>
  <si>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</si>
  <si>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</si>
  <si>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</si>
  <si>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</si>
  <si>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</si>
  <si>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</si>
  <si>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</si>
  <si>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</si>
  <si>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</si>
  <si>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</si>
  <si>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</si>
  <si>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</si>
  <si>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</si>
  <si>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</si>
  <si>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</si>
  <si>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</si>
  <si>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</si>
  <si>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</si>
  <si>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</si>
  <si>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</si>
  <si>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</si>
  <si>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</si>
  <si>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</si>
  <si>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</si>
  <si>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</si>
  <si>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</si>
  <si>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</si>
  <si>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</si>
  <si>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</si>
  <si>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</si>
  <si>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</si>
  <si>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</si>
  <si>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</si>
  <si>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</si>
  <si>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</si>
  <si>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</si>
  <si>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</si>
  <si>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</si>
  <si>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</si>
  <si>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</si>
  <si>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</si>
  <si>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</si>
  <si>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</si>
  <si>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</si>
  <si>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</si>
  <si>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</si>
  <si>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</si>
  <si>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</si>
  <si>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</si>
  <si>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</si>
  <si>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</si>
  <si>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</si>
  <si>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</si>
  <si>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</si>
  <si>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</si>
  <si>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</si>
  <si>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</si>
  <si>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</si>
  <si>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</si>
  <si>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</si>
  <si>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</si>
  <si>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</si>
  <si>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</si>
  <si>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</si>
  <si>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</si>
  <si>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</si>
  <si>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</si>
  <si>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</si>
  <si>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</si>
  <si>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</si>
  <si>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</si>
  <si>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</si>
  <si>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</si>
  <si>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</si>
  <si>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</si>
  <si>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</si>
  <si>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</si>
  <si>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</si>
  <si>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</si>
  <si>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</si>
  <si>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</si>
  <si>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</si>
  <si>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</si>
  <si>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</si>
  <si>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</si>
  <si>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</si>
  <si>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</si>
  <si>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</si>
  <si>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</si>
  <si>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</si>
  <si>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</si>
  <si>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</si>
  <si>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</si>
  <si>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</si>
  <si>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</si>
  <si>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</si>
  <si>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</si>
  <si>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</si>
  <si>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</si>
  <si>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</si>
  <si>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</si>
  <si>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</si>
  <si>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</si>
  <si>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</si>
  <si>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</si>
  <si>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</si>
  <si>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</si>
  <si>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</si>
  <si>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</si>
  <si>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</si>
  <si>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</si>
  <si>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</si>
  <si>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</si>
  <si>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</si>
  <si>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</si>
  <si>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</si>
  <si>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</si>
  <si>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</si>
  <si>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</si>
  <si>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</si>
  <si>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</si>
  <si>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</si>
  <si>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</si>
  <si>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</si>
  <si>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</si>
  <si>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</si>
  <si>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</si>
  <si>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</si>
  <si>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</si>
  <si>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</si>
  <si>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</si>
  <si>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</si>
  <si>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</si>
  <si>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</si>
  <si>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</si>
  <si>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</si>
  <si>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</si>
  <si>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</si>
  <si>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</si>
  <si>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</si>
  <si>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</si>
  <si>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</si>
  <si>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</si>
  <si>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</si>
  <si>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</si>
  <si>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</si>
  <si>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</si>
  <si>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</si>
  <si>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</si>
  <si>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</si>
  <si>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</si>
  <si>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</si>
  <si>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</si>
  <si>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</si>
  <si>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</si>
  <si>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</si>
  <si>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</si>
  <si>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</si>
  <si>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</si>
  <si>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</si>
  <si>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</si>
  <si>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</si>
  <si>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</si>
  <si>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</si>
  <si>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</si>
  <si>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</si>
  <si>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</si>
  <si>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</si>
  <si>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</si>
  <si>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</si>
  <si>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</si>
  <si>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</si>
  <si>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</si>
  <si>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</si>
  <si>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</si>
  <si>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</si>
  <si>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</si>
  <si>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</si>
  <si>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</si>
  <si>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</si>
  <si>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</si>
  <si>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</si>
  <si>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</si>
  <si>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</si>
  <si>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</si>
  <si>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</si>
  <si>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</si>
  <si>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</si>
  <si>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</si>
  <si>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</si>
  <si>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</si>
  <si>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</si>
  <si>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</si>
  <si>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</si>
  <si>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</si>
  <si>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</si>
  <si>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</si>
  <si>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</si>
  <si>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</si>
  <si>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</si>
  <si>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</si>
  <si>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</si>
  <si>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</si>
  <si>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</si>
  <si>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</si>
  <si>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</si>
  <si>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</si>
  <si>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</si>
  <si>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</si>
  <si>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</si>
  <si>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</si>
  <si>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</si>
  <si>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</si>
  <si>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</si>
  <si>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</si>
  <si>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</si>
  <si>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</si>
  <si>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</si>
  <si>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</si>
  <si>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</si>
  <si>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</si>
  <si>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</si>
  <si>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</si>
  <si>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</si>
  <si>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</si>
  <si>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</si>
  <si>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</si>
  <si>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</si>
  <si>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</si>
  <si>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</si>
  <si>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</si>
  <si>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</si>
  <si>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</si>
  <si>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</si>
  <si>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</si>
  <si>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</si>
  <si>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</si>
  <si>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</si>
  <si>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</si>
  <si>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</si>
  <si>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</si>
  <si>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</si>
  <si>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</si>
  <si>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</si>
  <si>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</si>
  <si>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</si>
  <si>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</si>
  <si>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</si>
  <si>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</si>
  <si>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</si>
  <si>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</si>
  <si>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</si>
  <si>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</si>
  <si>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</si>
  <si>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</si>
  <si>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</si>
  <si>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</si>
  <si>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</si>
  <si>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</si>
  <si>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</si>
  <si>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</si>
  <si>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</si>
  <si>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</si>
  <si>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</si>
  <si>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</si>
  <si>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</si>
  <si>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</si>
  <si>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</si>
  <si>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</si>
  <si>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</si>
  <si>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</si>
  <si>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</si>
  <si>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</si>
  <si>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</si>
  <si>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</si>
  <si>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</si>
  <si>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</si>
  <si>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</si>
  <si>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</si>
  <si>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</si>
  <si>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</si>
  <si>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</si>
  <si>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</si>
  <si>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</si>
  <si>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</si>
  <si>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</si>
  <si>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</si>
  <si>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</si>
  <si>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</si>
  <si>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</si>
  <si>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</si>
  <si>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</si>
  <si>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</si>
  <si>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</si>
  <si>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</si>
  <si>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</si>
  <si>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</si>
  <si>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</si>
  <si>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</si>
  <si>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</si>
  <si>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</si>
  <si>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</si>
  <si>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</si>
  <si>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</si>
  <si>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</si>
  <si>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</si>
  <si>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</si>
  <si>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</si>
  <si>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</si>
  <si>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</si>
  <si>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</si>
  <si>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</si>
  <si>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</si>
  <si>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</si>
  <si>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</si>
  <si>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</si>
  <si>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</si>
  <si>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</si>
  <si>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</si>
  <si>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</si>
  <si>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</si>
  <si>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</si>
  <si>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</si>
  <si>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</si>
  <si>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</si>
  <si>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</si>
  <si>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</si>
  <si>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</si>
  <si>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</si>
  <si>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</si>
  <si>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</si>
  <si>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</si>
  <si>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</si>
  <si>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</si>
  <si>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</si>
  <si>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</si>
  <si>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</si>
  <si>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</si>
  <si>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</si>
  <si>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</si>
  <si>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</si>
  <si>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</si>
  <si>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</si>
  <si>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</si>
  <si>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</si>
  <si>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</si>
  <si>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</si>
  <si>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</si>
  <si>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</si>
  <si>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</si>
  <si>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</si>
  <si>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</si>
  <si>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</si>
  <si>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</si>
  <si>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</si>
  <si>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</si>
  <si>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</si>
  <si>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</si>
  <si>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</si>
  <si>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</si>
  <si>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</si>
  <si>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</si>
  <si>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</si>
  <si>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</si>
  <si>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</si>
  <si>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</si>
  <si>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</si>
  <si>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</si>
  <si>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</si>
  <si>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</si>
  <si>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</si>
  <si>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</si>
  <si>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</si>
  <si>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</si>
  <si>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</si>
  <si>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</si>
  <si>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</si>
  <si>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</si>
  <si>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</si>
  <si>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</si>
  <si>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</si>
  <si>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</si>
  <si>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</si>
  <si>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</si>
  <si>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</si>
  <si>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</si>
  <si>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</si>
  <si>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</si>
  <si>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</si>
  <si>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</si>
  <si>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</si>
  <si>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</si>
  <si>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</si>
  <si>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</si>
  <si>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</si>
  <si>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</si>
  <si>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</si>
  <si>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</si>
  <si>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</si>
  <si>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</si>
  <si>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</si>
  <si>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</si>
  <si>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</si>
  <si>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</si>
  <si>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</si>
  <si>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</si>
  <si>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</si>
  <si>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</si>
  <si>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</si>
  <si>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</si>
  <si>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</si>
  <si>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</si>
  <si>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</si>
  <si>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</si>
  <si>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</si>
  <si>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</si>
  <si>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</si>
  <si>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</si>
  <si>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</si>
  <si>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</si>
  <si>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</si>
  <si>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</si>
  <si>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</si>
  <si>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</si>
  <si>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</si>
  <si>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</si>
  <si>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</si>
  <si>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</si>
  <si>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</si>
  <si>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</si>
  <si>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</si>
  <si>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</si>
  <si>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</si>
  <si>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</si>
  <si>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</si>
  <si>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</si>
  <si>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</si>
  <si>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</si>
  <si>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</si>
  <si>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</si>
  <si>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</si>
  <si>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</si>
  <si>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</si>
  <si>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</si>
  <si>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</si>
  <si>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</si>
  <si>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</si>
  <si>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</si>
  <si>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</si>
  <si>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</si>
  <si>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</si>
  <si>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</si>
  <si>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</si>
  <si>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</si>
  <si>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</si>
  <si>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</si>
  <si>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</si>
  <si>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</si>
  <si>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</si>
  <si>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</si>
  <si>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</si>
  <si>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</si>
  <si>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</si>
  <si>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</si>
  <si>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</si>
  <si>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</si>
  <si>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</si>
  <si>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</si>
  <si>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</si>
  <si>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</si>
  <si>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</si>
  <si>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</si>
  <si>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</si>
  <si>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</si>
  <si>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</si>
  <si>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</si>
  <si>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</si>
  <si>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</si>
  <si>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</si>
  <si>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</si>
  <si>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</si>
  <si>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</si>
  <si>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</si>
  <si>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</si>
  <si>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</si>
  <si>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</si>
  <si>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</si>
  <si>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</si>
  <si>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</si>
  <si>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</si>
  <si>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</si>
  <si>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</si>
  <si>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</si>
  <si>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</si>
  <si>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</si>
  <si>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</si>
  <si>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</si>
  <si>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</si>
  <si>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</si>
  <si>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</si>
  <si>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</si>
  <si>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</si>
  <si>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</si>
  <si>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</si>
  <si>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</si>
  <si>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</si>
  <si>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</si>
  <si>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</si>
  <si>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</si>
  <si>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</si>
  <si>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</si>
  <si>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</si>
  <si>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</si>
  <si>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</si>
  <si>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</si>
  <si>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</si>
  <si>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</si>
  <si>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</si>
  <si>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</si>
  <si>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</si>
  <si>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</si>
  <si>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</si>
  <si>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</si>
  <si>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</si>
  <si>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</si>
  <si>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</si>
  <si>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</si>
  <si>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</si>
  <si>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</si>
  <si>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</si>
  <si>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</si>
  <si>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</si>
  <si>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</si>
  <si>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</si>
  <si>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</si>
  <si>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</si>
  <si>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</si>
  <si>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</si>
  <si>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</si>
  <si>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</si>
  <si>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</si>
  <si>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</si>
  <si>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</si>
  <si>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</si>
  <si>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</si>
  <si>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</si>
  <si>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</si>
  <si>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</si>
  <si>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</si>
  <si>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</si>
  <si>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</si>
  <si>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</si>
  <si>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</si>
  <si>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</si>
  <si>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</si>
  <si>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</si>
  <si>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</si>
  <si>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</si>
  <si>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</si>
  <si>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</si>
  <si>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</si>
  <si>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</si>
  <si>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</si>
  <si>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</si>
  <si>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</si>
  <si>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</si>
  <si>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</si>
  <si>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</si>
  <si>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</si>
  <si>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</si>
  <si>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</si>
  <si>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</si>
  <si>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</si>
  <si>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</si>
  <si>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</si>
  <si>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</si>
  <si>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</si>
  <si>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</si>
  <si>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</si>
  <si>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</si>
  <si>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</si>
  <si>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</si>
  <si>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</si>
  <si>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</si>
  <si>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</si>
  <si>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</si>
  <si>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</si>
  <si>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</si>
  <si>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</si>
  <si>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</si>
  <si>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</si>
  <si>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</si>
  <si>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</si>
  <si>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</si>
  <si>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</si>
  <si>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</si>
  <si>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</si>
  <si>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</si>
  <si>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</si>
  <si>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</si>
  <si>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</si>
  <si>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</si>
  <si>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</si>
  <si>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</si>
  <si>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</si>
  <si>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</si>
  <si>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</si>
  <si>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</si>
  <si>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</si>
  <si>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</si>
  <si>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</si>
  <si>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</si>
  <si>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</si>
  <si>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</si>
  <si>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</si>
  <si>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</si>
  <si>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</si>
  <si>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</si>
  <si>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</si>
  <si>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</si>
  <si>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</si>
  <si>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</si>
  <si>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</si>
  <si>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</si>
  <si>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</si>
  <si>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</si>
  <si>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</si>
  <si>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</si>
  <si>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</si>
  <si>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</si>
  <si>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</si>
  <si>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</si>
  <si>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</si>
  <si>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</si>
  <si>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</si>
  <si>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</si>
  <si>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</si>
  <si>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</si>
  <si>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</si>
  <si>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</si>
  <si>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</si>
  <si>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</si>
  <si>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</si>
  <si>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</si>
  <si>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</si>
  <si>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</si>
  <si>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</si>
  <si>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</si>
  <si>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</si>
  <si>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</si>
  <si>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</si>
  <si>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</si>
  <si>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</si>
  <si>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</si>
  <si>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</si>
  <si>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</si>
  <si>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</si>
  <si>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</si>
  <si>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</si>
  <si>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</si>
  <si>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</si>
  <si>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</si>
  <si>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</si>
  <si>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</si>
  <si>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</si>
  <si>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</si>
  <si>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</si>
  <si>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</si>
  <si>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</si>
  <si>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</si>
  <si>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</si>
  <si>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</si>
  <si>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</si>
  <si>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</si>
  <si>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</si>
  <si>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</si>
  <si>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</si>
  <si>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</si>
  <si>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</si>
  <si>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</si>
  <si>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</si>
  <si>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</si>
  <si>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</si>
  <si>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</si>
  <si>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</si>
  <si>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</si>
  <si>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</si>
  <si>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</si>
  <si>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</si>
  <si>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</si>
  <si>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</si>
  <si>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</si>
  <si>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</si>
  <si>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</si>
  <si>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</si>
  <si>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</si>
  <si>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</si>
  <si>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</si>
  <si>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</si>
  <si>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</si>
  <si>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</si>
  <si>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</si>
  <si>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</si>
  <si>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</si>
  <si>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</si>
  <si>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</si>
  <si>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</si>
  <si>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</si>
  <si>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</si>
  <si>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</si>
  <si>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</si>
  <si>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</si>
  <si>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</si>
  <si>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</si>
  <si>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</si>
  <si>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</si>
  <si>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</si>
  <si>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</si>
  <si>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</si>
  <si>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</si>
  <si>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</si>
  <si>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</si>
  <si>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</si>
  <si>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</si>
  <si>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</si>
  <si>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</si>
  <si>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</si>
  <si>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</si>
  <si>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</si>
  <si>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</si>
  <si>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</si>
  <si>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</si>
  <si>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</si>
  <si>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</si>
  <si>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</si>
  <si>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</si>
  <si>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</si>
  <si>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</si>
  <si>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</si>
  <si>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</si>
  <si>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</si>
  <si>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</si>
  <si>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</si>
  <si>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</si>
  <si>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</si>
  <si>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</si>
  <si>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</si>
  <si>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</si>
  <si>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</si>
  <si>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</si>
  <si>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</si>
  <si>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</si>
  <si>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</si>
  <si>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</si>
  <si>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</si>
  <si>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</si>
  <si>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</si>
  <si>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</si>
  <si>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</si>
  <si>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</si>
  <si>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</si>
  <si>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</si>
  <si>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</si>
  <si>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</si>
  <si>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</si>
  <si>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</si>
  <si>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</si>
  <si>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</si>
  <si>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</si>
  <si>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</si>
  <si>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</si>
  <si>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</si>
  <si>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</si>
  <si>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</si>
  <si>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</si>
  <si>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</si>
  <si>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</si>
  <si>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</si>
  <si>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</si>
  <si>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</si>
  <si>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</si>
  <si>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</si>
  <si>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</si>
  <si>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</si>
  <si>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</si>
  <si>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</si>
  <si>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</si>
  <si>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</si>
  <si>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</si>
  <si>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</si>
  <si>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</si>
  <si>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</si>
  <si>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</si>
  <si>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</si>
  <si>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</si>
  <si>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</si>
  <si>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</si>
  <si>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</si>
  <si>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</si>
  <si>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</si>
  <si>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</si>
  <si>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</si>
  <si>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</si>
  <si>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</si>
  <si>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</si>
  <si>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</si>
  <si>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</si>
  <si>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</si>
  <si>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</si>
  <si>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</si>
  <si>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</si>
  <si>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</si>
  <si>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</si>
  <si>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</si>
  <si>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</si>
  <si>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</si>
  <si>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</si>
  <si>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</si>
  <si>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</si>
  <si>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</si>
  <si>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</si>
  <si>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</si>
  <si>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</si>
  <si>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</si>
  <si>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</si>
  <si>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</si>
  <si>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</si>
  <si>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</si>
  <si>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</si>
  <si>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</si>
  <si>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</si>
  <si>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</si>
  <si>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</si>
  <si>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</si>
  <si>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</si>
  <si>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</si>
  <si>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</si>
  <si>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</si>
  <si>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</si>
  <si>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</si>
  <si>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</si>
  <si>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</si>
  <si>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</si>
  <si>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</si>
  <si>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</si>
  <si>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</si>
  <si>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</si>
  <si>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</si>
  <si>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</si>
  <si>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</si>
  <si>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</si>
  <si>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</si>
  <si>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</si>
  <si>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</si>
  <si>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</si>
  <si>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</si>
  <si>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</si>
  <si>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</si>
  <si>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</si>
  <si>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</si>
  <si>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</si>
  <si>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</si>
  <si>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</si>
  <si>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</si>
  <si>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</si>
  <si>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</si>
  <si>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</si>
  <si>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</si>
  <si>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</si>
  <si>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</si>
  <si>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</si>
  <si>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</si>
  <si>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</si>
  <si>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</si>
  <si>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</si>
  <si>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</si>
  <si>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</si>
  <si>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</si>
  <si>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</si>
  <si>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</si>
  <si>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</si>
  <si>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</si>
  <si>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</si>
  <si>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</si>
  <si>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</si>
  <si>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</si>
  <si>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</si>
  <si>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</si>
  <si>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</si>
  <si>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</si>
  <si>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</si>
  <si>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</si>
  <si>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</si>
  <si>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</si>
  <si>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</si>
  <si>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</si>
  <si>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</si>
  <si>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</si>
  <si>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</si>
  <si>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</si>
  <si>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</si>
  <si>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</si>
  <si>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</si>
  <si>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</si>
  <si>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</si>
  <si>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</si>
  <si>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</si>
  <si>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</si>
  <si>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</si>
  <si>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</si>
  <si>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</si>
  <si>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</si>
  <si>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</si>
  <si>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</si>
  <si>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</si>
  <si>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</si>
  <si>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</si>
  <si>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</si>
  <si>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</si>
  <si>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</si>
  <si>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</si>
  <si>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</si>
  <si>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</si>
  <si>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</si>
  <si>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</si>
  <si>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</si>
  <si>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</si>
  <si>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</si>
  <si>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</si>
  <si>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</si>
  <si>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</si>
  <si>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</si>
  <si>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</si>
  <si>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</si>
  <si>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</si>
  <si>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</si>
  <si>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</si>
  <si>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</si>
  <si>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</si>
  <si>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</si>
  <si>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</si>
  <si>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</si>
  <si>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</si>
  <si>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</si>
  <si>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</si>
  <si>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</si>
  <si>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</si>
  <si>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</si>
  <si>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</si>
  <si>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</si>
  <si>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</si>
  <si>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</si>
  <si>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</si>
  <si>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</si>
  <si>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</si>
  <si>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</si>
  <si>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</si>
  <si>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</si>
  <si>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</si>
  <si>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</si>
  <si>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</si>
  <si>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</si>
  <si>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</si>
  <si>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</si>
  <si>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</si>
  <si>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</si>
  <si>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</si>
  <si>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</si>
  <si>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</si>
  <si>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</si>
  <si>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</si>
  <si>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</si>
  <si>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</si>
  <si>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</si>
  <si>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</si>
  <si>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</si>
  <si>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</si>
  <si>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</si>
  <si>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</si>
  <si>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</si>
  <si>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</si>
  <si>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</si>
  <si>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</si>
  <si>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</si>
  <si>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</si>
  <si>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</si>
  <si>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</si>
  <si>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</si>
  <si>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</si>
  <si>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</si>
  <si>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</si>
  <si>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</si>
  <si>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</si>
  <si>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</si>
  <si>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</si>
  <si>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</si>
  <si>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</si>
  <si>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</si>
  <si>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</si>
  <si>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</si>
  <si>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</si>
  <si>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</si>
  <si>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</si>
  <si>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</si>
  <si>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</si>
  <si>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</si>
  <si>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</si>
  <si>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</si>
  <si>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</si>
  <si>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</si>
  <si>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</si>
  <si>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</si>
  <si>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</si>
  <si>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</si>
  <si>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</si>
  <si>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</si>
  <si>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</si>
  <si>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</si>
  <si>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</si>
  <si>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</si>
  <si>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</si>
  <si>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</si>
  <si>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</si>
  <si>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</si>
  <si>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</si>
  <si>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</si>
  <si>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</si>
  <si>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</si>
  <si>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</si>
  <si>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</si>
  <si>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</si>
  <si>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</si>
  <si>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</si>
  <si>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</si>
  <si>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</si>
  <si>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</si>
  <si>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</si>
  <si>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</si>
  <si>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</si>
  <si>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</si>
  <si>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</si>
  <si>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</si>
  <si>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</si>
  <si>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</si>
  <si>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</si>
  <si>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</si>
  <si>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</si>
  <si>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</si>
  <si>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</si>
  <si>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</si>
  <si>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</si>
  <si>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</si>
  <si>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</si>
  <si>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</si>
  <si>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</si>
  <si>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</si>
  <si>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</si>
  <si>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</si>
  <si>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</si>
  <si>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</si>
  <si>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</si>
  <si>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</si>
  <si>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</si>
  <si>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</si>
  <si>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</si>
  <si>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</si>
  <si>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</si>
  <si>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</si>
  <si>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</si>
  <si>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</si>
  <si>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</si>
  <si>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</si>
  <si>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</si>
  <si>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</si>
  <si>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</si>
  <si>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</si>
  <si>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</si>
  <si>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</si>
  <si>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</si>
  <si>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</si>
  <si>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</si>
  <si>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</si>
  <si>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</si>
  <si>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</si>
  <si>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</si>
  <si>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</si>
  <si>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</si>
  <si>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</si>
  <si>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</si>
  <si>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</si>
  <si>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</si>
  <si>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</si>
  <si>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</si>
  <si>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</si>
  <si>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</si>
  <si>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</si>
  <si>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</si>
  <si>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</si>
  <si>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</si>
  <si>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</si>
  <si>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</si>
  <si>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</si>
  <si>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</si>
  <si>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</si>
  <si>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</si>
  <si>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</si>
  <si>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</si>
  <si>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</si>
  <si>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</si>
  <si>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</si>
  <si>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</si>
  <si>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</si>
  <si>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</si>
  <si>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</si>
  <si>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</si>
  <si>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</si>
  <si>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</si>
  <si>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</si>
  <si>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</si>
  <si>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</si>
  <si>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</si>
  <si>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</si>
  <si>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</si>
  <si>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</si>
  <si>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</si>
  <si>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</si>
  <si>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</si>
  <si>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</si>
  <si>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</si>
  <si>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</si>
  <si>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</si>
  <si>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</si>
  <si>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</si>
  <si>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</si>
  <si>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</si>
  <si>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</si>
  <si>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</si>
  <si>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</si>
  <si>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</si>
  <si>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</si>
  <si>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</si>
  <si>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</si>
  <si>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</si>
  <si>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</si>
  <si>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</si>
  <si>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</si>
  <si>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</si>
  <si>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</si>
  <si>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</si>
  <si>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</si>
  <si>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</si>
  <si>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</si>
  <si>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</si>
  <si>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</si>
  <si>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</si>
  <si>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</si>
  <si>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</si>
  <si>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</si>
  <si>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</si>
  <si>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</si>
  <si>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</si>
  <si>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</si>
  <si>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</si>
  <si>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</si>
  <si>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</si>
  <si>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</si>
  <si>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</si>
  <si>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</si>
  <si>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</si>
  <si>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</si>
  <si>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</si>
  <si>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</si>
  <si>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</si>
  <si>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</si>
  <si>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</si>
  <si>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</si>
  <si>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</si>
  <si>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</si>
  <si>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</si>
  <si>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</si>
  <si>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</si>
  <si>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</si>
  <si>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</si>
  <si>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</si>
  <si>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</si>
  <si>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</si>
  <si>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</si>
  <si>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</si>
  <si>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</si>
  <si>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</si>
  <si>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</si>
  <si>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</si>
  <si>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</si>
  <si>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</si>
  <si>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</si>
  <si>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</si>
  <si>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</si>
  <si>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</si>
  <si>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</si>
  <si>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</si>
  <si>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</si>
  <si>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</si>
  <si>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</si>
  <si>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</si>
  <si>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</si>
  <si>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</si>
  <si>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</si>
  <si>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</si>
  <si>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</si>
  <si>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</si>
  <si>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</si>
  <si>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</si>
  <si>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</si>
  <si>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</si>
  <si>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</si>
  <si>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</si>
  <si>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</si>
  <si>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</si>
  <si>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</si>
  <si>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</si>
  <si>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</si>
  <si>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</si>
  <si>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</si>
  <si>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</si>
  <si>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</si>
  <si>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</si>
  <si>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</si>
  <si>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</si>
  <si>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</si>
  <si>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</si>
  <si>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</si>
  <si>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</si>
  <si>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</si>
  <si>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</si>
  <si>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</si>
  <si>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</si>
  <si>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</si>
  <si>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</si>
  <si>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</si>
  <si>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</si>
  <si>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</si>
  <si>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</si>
  <si>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</si>
  <si>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</si>
  <si>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</si>
  <si>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</si>
  <si>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</si>
  <si>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</si>
  <si>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</si>
  <si>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</si>
  <si>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</si>
  <si>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</si>
  <si>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</si>
  <si>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</si>
  <si>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</si>
  <si>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</si>
  <si>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</si>
  <si>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</si>
  <si>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</si>
  <si>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</si>
  <si>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</si>
  <si>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</si>
  <si>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</si>
  <si>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</si>
  <si>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</si>
  <si>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</si>
  <si>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</si>
  <si>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</si>
  <si>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</si>
  <si>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</si>
  <si>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</si>
  <si>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</si>
  <si>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</si>
  <si>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</si>
  <si>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</si>
  <si>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</si>
  <si>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</si>
  <si>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</si>
  <si>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</si>
  <si>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</si>
  <si>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</si>
  <si>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</si>
  <si>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</si>
  <si>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</si>
  <si>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</si>
  <si>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</si>
  <si>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</si>
  <si>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</si>
  <si>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</si>
  <si>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</si>
  <si>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</si>
  <si>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</si>
  <si>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</si>
  <si>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</si>
  <si>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</si>
  <si>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</si>
  <si>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</si>
  <si>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</si>
  <si>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</si>
  <si>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</si>
  <si>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</si>
  <si>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</si>
  <si>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</si>
  <si>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</si>
  <si>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</si>
  <si>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</si>
  <si>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</si>
  <si>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</si>
  <si>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</si>
  <si>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</si>
  <si>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</si>
  <si>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</si>
  <si>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</si>
  <si>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</si>
  <si>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</si>
  <si>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</si>
  <si>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</si>
  <si>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</si>
  <si>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</si>
  <si>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</si>
  <si>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</si>
  <si>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</si>
  <si>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</si>
  <si>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</si>
  <si>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</si>
  <si>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</si>
  <si>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</si>
  <si>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</si>
  <si>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</si>
  <si>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</si>
  <si>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</si>
  <si>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</si>
  <si>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</si>
  <si>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</si>
  <si>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</si>
  <si>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</si>
  <si>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</si>
  <si>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</si>
  <si>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</si>
  <si>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</si>
  <si>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</si>
  <si>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</si>
  <si>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</si>
  <si>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</si>
  <si>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</si>
  <si>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</si>
  <si>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</si>
  <si>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</si>
  <si>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</si>
  <si>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</si>
  <si>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</si>
  <si>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</si>
  <si>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</si>
  <si>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</si>
  <si>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</si>
  <si>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</si>
  <si>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</si>
  <si>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</si>
  <si>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</si>
  <si>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</si>
  <si>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</si>
  <si>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</si>
  <si>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</si>
  <si>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</si>
  <si>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</si>
  <si>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</si>
  <si>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</si>
  <si>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</si>
  <si>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</si>
  <si>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</si>
  <si>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</si>
  <si>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</si>
  <si>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</si>
  <si>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</si>
  <si>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</si>
  <si>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</si>
  <si>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</si>
  <si>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</si>
  <si>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</si>
  <si>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</si>
  <si>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</si>
  <si>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</si>
  <si>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</si>
  <si>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</si>
  <si>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</si>
  <si>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</si>
  <si>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</si>
  <si>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</si>
  <si>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</si>
  <si>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</si>
  <si>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</si>
  <si>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</si>
  <si>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</si>
  <si>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</si>
  <si>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</si>
  <si>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</si>
  <si>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</si>
  <si>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</si>
  <si>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</si>
  <si>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</si>
  <si>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</si>
  <si>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</si>
  <si>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</si>
  <si>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</si>
  <si>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</si>
  <si>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</si>
  <si>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</si>
  <si>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</si>
  <si>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</si>
  <si>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</si>
  <si>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</si>
  <si>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</si>
  <si>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</si>
  <si>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</si>
  <si>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</si>
  <si>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</si>
  <si>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</si>
  <si>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</si>
  <si>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</si>
  <si>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</si>
  <si>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</si>
  <si>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</si>
  <si>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</si>
  <si>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</si>
  <si>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</si>
  <si>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</si>
  <si>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</si>
  <si>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</si>
  <si>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</si>
  <si>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</si>
  <si>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</si>
  <si>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</si>
  <si>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</si>
  <si>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</si>
  <si>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</si>
  <si>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</si>
  <si>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</si>
  <si>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</si>
  <si>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</si>
  <si>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</si>
  <si>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</si>
  <si>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</si>
  <si>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</si>
  <si>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</si>
  <si>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</si>
  <si>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</si>
  <si>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</si>
  <si>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</si>
  <si>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</si>
  <si>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</si>
  <si>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</si>
  <si>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</si>
  <si>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</si>
  <si>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</si>
  <si>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</si>
  <si>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</si>
  <si>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</si>
  <si>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</si>
  <si>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</si>
  <si>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</si>
  <si>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</si>
  <si>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</si>
  <si>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</si>
  <si>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</si>
  <si>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</si>
  <si>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</si>
  <si>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</si>
  <si>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</si>
  <si>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</si>
  <si>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</si>
  <si>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</si>
  <si>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</si>
  <si>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</si>
  <si>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</si>
  <si>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</si>
  <si>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</si>
  <si>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</si>
  <si>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</si>
  <si>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</si>
  <si>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</si>
  <si>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</si>
  <si>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</si>
  <si>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</si>
  <si>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</si>
  <si>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</si>
  <si>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</si>
  <si>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</si>
  <si>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</si>
  <si>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</si>
  <si>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</si>
  <si>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</si>
  <si>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</si>
  <si>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</si>
  <si>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</si>
  <si>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</si>
  <si>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</si>
  <si>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</si>
  <si>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</si>
  <si>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</si>
  <si>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</si>
  <si>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</si>
  <si>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</si>
  <si>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</si>
  <si>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</si>
  <si>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</si>
  <si>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</si>
  <si>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</si>
  <si>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</si>
  <si>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</si>
  <si>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</si>
  <si>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</si>
  <si>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</si>
  <si>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</si>
  <si>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</si>
  <si>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</si>
  <si>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</si>
  <si>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</si>
  <si>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</si>
  <si>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</si>
  <si>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</si>
  <si>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</si>
  <si>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</si>
  <si>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</si>
  <si>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</si>
  <si>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</si>
  <si>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</si>
  <si>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</si>
  <si>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</si>
  <si>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</si>
  <si>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</si>
  <si>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</si>
  <si>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</si>
  <si>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</si>
  <si>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</si>
  <si>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</si>
  <si>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</si>
  <si>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</si>
  <si>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</si>
  <si>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</si>
  <si>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</si>
  <si>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</si>
  <si>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</si>
  <si>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</si>
  <si>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</si>
  <si>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</si>
  <si>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</si>
  <si>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</si>
  <si>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</si>
  <si>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</si>
  <si>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</si>
  <si>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</si>
  <si>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</si>
  <si>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</si>
  <si>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</si>
  <si>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</si>
  <si>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</si>
  <si>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</si>
  <si>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</si>
  <si>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</si>
  <si>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</si>
  <si>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</si>
  <si>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</si>
  <si>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</si>
  <si>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</si>
  <si>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</si>
  <si>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</si>
  <si>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</si>
  <si>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</si>
  <si>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</si>
  <si>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</si>
  <si>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</si>
  <si>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</si>
  <si>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</si>
  <si>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</si>
  <si>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</si>
  <si>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</si>
  <si>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</si>
  <si>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</si>
  <si>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</si>
  <si>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</si>
  <si>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</si>
  <si>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</si>
  <si>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</si>
  <si>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</si>
  <si>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</si>
  <si>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</si>
  <si>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</si>
  <si>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</si>
  <si>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</si>
  <si>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</si>
  <si>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</si>
  <si>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</si>
  <si>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</si>
  <si>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</si>
  <si>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</si>
  <si>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</si>
  <si>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</si>
  <si>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</si>
  <si>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</si>
  <si>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</si>
  <si>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</si>
  <si>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</si>
  <si>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</si>
  <si>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</si>
  <si>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</si>
  <si>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</si>
  <si>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</si>
  <si>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</si>
  <si>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</si>
  <si>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</si>
  <si>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</si>
  <si>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</si>
  <si>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</si>
  <si>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</si>
  <si>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</si>
  <si>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</si>
  <si>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</si>
  <si>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</si>
  <si>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</si>
  <si>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</si>
  <si>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</si>
  <si>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</si>
  <si>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</si>
  <si>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</si>
  <si>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</si>
  <si>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</si>
  <si>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</si>
  <si>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</si>
  <si>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</si>
  <si>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</si>
  <si>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</si>
  <si>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</si>
  <si>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</si>
  <si>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</si>
  <si>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</si>
  <si>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</si>
  <si>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</si>
  <si>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</si>
  <si>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</si>
  <si>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</si>
  <si>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</si>
  <si>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</si>
  <si>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</si>
  <si>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</si>
  <si>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</si>
  <si>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</si>
  <si>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</si>
  <si>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</si>
  <si>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</si>
  <si>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</si>
  <si>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</si>
  <si>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</si>
  <si>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</si>
  <si>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</si>
  <si>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</si>
  <si>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</si>
  <si>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</si>
  <si>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</si>
  <si>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</si>
  <si>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</si>
  <si>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</si>
  <si>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</si>
  <si>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</si>
  <si>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</si>
  <si>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</si>
  <si>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</si>
  <si>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</si>
  <si>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</si>
  <si>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</si>
  <si>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</si>
  <si>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</si>
  <si>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</si>
  <si>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</si>
  <si>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</si>
  <si>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</si>
  <si>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</si>
  <si>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</si>
  <si>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</si>
  <si>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</si>
  <si>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</si>
  <si>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</si>
  <si>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</si>
  <si>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</si>
  <si>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</si>
  <si>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</si>
  <si>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</si>
  <si>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</si>
  <si>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</si>
  <si>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</si>
  <si>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</si>
  <si>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</si>
  <si>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</si>
  <si>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</si>
  <si>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</si>
  <si>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</si>
  <si>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</si>
  <si>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</si>
  <si>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</si>
  <si>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</si>
  <si>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</si>
  <si>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</si>
  <si>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</si>
  <si>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</si>
  <si>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</si>
  <si>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</si>
  <si>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</si>
  <si>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</si>
  <si>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</si>
  <si>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</si>
  <si>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</si>
  <si>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</si>
  <si>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</si>
  <si>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</si>
  <si>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</si>
  <si>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</si>
  <si>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</si>
  <si>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</si>
  <si>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</si>
  <si>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</si>
  <si>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</si>
  <si>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</si>
  <si>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</si>
  <si>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</si>
  <si>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</si>
  <si>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</si>
  <si>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</si>
  <si>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</si>
  <si>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</si>
  <si>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</si>
  <si>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</si>
  <si>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</si>
  <si>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</si>
  <si>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</si>
  <si>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</si>
  <si>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</si>
  <si>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</si>
  <si>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</si>
  <si>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</si>
  <si>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</si>
  <si>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</si>
  <si>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</si>
  <si>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</si>
  <si>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</si>
  <si>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</si>
  <si>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</si>
  <si>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</si>
  <si>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</si>
  <si>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</si>
  <si>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</si>
  <si>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</si>
  <si>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</si>
  <si>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</si>
  <si>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</si>
  <si>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</si>
  <si>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</si>
  <si>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</si>
  <si>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</si>
  <si>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</si>
  <si>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</si>
  <si>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</si>
  <si>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</si>
  <si>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</si>
  <si>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</si>
  <si>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</si>
  <si>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</si>
  <si>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</si>
  <si>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</si>
  <si>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</si>
  <si>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</si>
  <si>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</si>
  <si>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</si>
  <si>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</si>
  <si>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</si>
  <si>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</si>
  <si>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</si>
  <si>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</si>
  <si>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</si>
  <si>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</si>
  <si>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</si>
  <si>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</si>
  <si>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</si>
  <si>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</si>
  <si>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</si>
  <si>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</si>
  <si>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</si>
  <si>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</si>
  <si>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</si>
  <si>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</si>
  <si>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</si>
  <si>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</si>
  <si>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</si>
  <si>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</si>
  <si>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</si>
  <si>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</si>
  <si>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</si>
  <si>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</si>
  <si>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</si>
  <si>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</si>
  <si>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</si>
  <si>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</si>
  <si>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</si>
  <si>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</si>
  <si>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</si>
  <si>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</si>
  <si>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</si>
  <si>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</si>
  <si>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</si>
  <si>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</si>
  <si>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</si>
  <si>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</si>
  <si>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</si>
  <si>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</si>
  <si>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</si>
  <si>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</si>
  <si>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</si>
  <si>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</si>
  <si>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</si>
  <si>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</si>
  <si>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</si>
  <si>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</si>
  <si>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</si>
  <si>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</si>
  <si>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</si>
  <si>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</si>
  <si>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</si>
  <si>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</si>
  <si>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</si>
  <si>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</si>
  <si>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</si>
  <si>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</si>
  <si>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</si>
  <si>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</si>
  <si>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</si>
  <si>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</si>
  <si>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</si>
  <si>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</si>
  <si>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</si>
  <si>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</si>
  <si>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</si>
  <si>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</si>
  <si>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</si>
  <si>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</si>
  <si>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</si>
  <si>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</si>
  <si>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</si>
  <si>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</si>
  <si>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</si>
  <si>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</si>
  <si>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</si>
  <si>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</si>
  <si>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</si>
  <si>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</si>
  <si>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</si>
  <si>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</si>
  <si>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</si>
  <si>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</si>
  <si>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</si>
  <si>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</si>
  <si>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</si>
  <si>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</si>
  <si>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</si>
  <si>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</si>
  <si>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</si>
  <si>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</si>
  <si>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</si>
  <si>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</si>
  <si>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</si>
  <si>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</si>
  <si>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</si>
  <si>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</si>
  <si>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</si>
  <si>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</si>
  <si>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</si>
  <si>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</si>
  <si>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</si>
  <si>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</si>
  <si>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</si>
  <si>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</si>
  <si>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</si>
  <si>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</si>
  <si>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</si>
  <si>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</si>
  <si>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</si>
  <si>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</si>
  <si>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</si>
  <si>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</si>
  <si>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</si>
  <si>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</si>
  <si>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</si>
  <si>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</si>
  <si>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</si>
  <si>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</si>
  <si>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</si>
  <si>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</si>
  <si>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</si>
  <si>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</si>
  <si>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</si>
  <si>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</si>
  <si>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</si>
  <si>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</si>
  <si>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</si>
  <si>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</si>
  <si>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</si>
  <si>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</si>
  <si>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</si>
  <si>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</si>
  <si>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</si>
  <si>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</si>
  <si>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</si>
  <si>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</si>
  <si>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</si>
  <si>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</si>
  <si>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</si>
  <si>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</si>
  <si>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</si>
  <si>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</si>
  <si>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</si>
  <si>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</si>
  <si>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</si>
  <si>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</si>
  <si>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</si>
  <si>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</si>
  <si>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</si>
  <si>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</si>
  <si>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</si>
  <si>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</si>
  <si>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</si>
  <si>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</si>
  <si>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</si>
  <si>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</si>
  <si>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</si>
  <si>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</si>
  <si>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</si>
  <si>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</si>
  <si>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</si>
  <si>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</si>
  <si>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</si>
  <si>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</si>
  <si>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</si>
  <si>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</si>
  <si>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</si>
  <si>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</si>
  <si>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</si>
  <si>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</si>
  <si>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</si>
  <si>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</si>
  <si>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</si>
  <si>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</si>
  <si>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</si>
  <si>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</si>
  <si>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</si>
  <si>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</si>
  <si>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</si>
  <si>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</si>
  <si>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</si>
  <si>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</si>
  <si>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</si>
  <si>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</si>
  <si>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</si>
  <si>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</si>
  <si>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</si>
  <si>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</si>
  <si>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</si>
  <si>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</si>
  <si>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</si>
  <si>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</si>
  <si>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</si>
  <si>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</si>
  <si>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</si>
  <si>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</si>
  <si>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</si>
  <si>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</si>
  <si>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</si>
  <si>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</si>
  <si>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</si>
  <si>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</si>
  <si>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</si>
  <si>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</si>
  <si>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</si>
  <si>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</si>
  <si>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</si>
  <si>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</si>
  <si>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</si>
  <si>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</si>
  <si>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</si>
  <si>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</si>
  <si>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</si>
  <si>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</si>
  <si>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</si>
  <si>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</si>
  <si>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</si>
  <si>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</si>
  <si>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</si>
  <si>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</si>
  <si>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</si>
  <si>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</si>
  <si>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</si>
  <si>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</si>
  <si>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</si>
  <si>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</si>
  <si>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</si>
  <si>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</si>
  <si>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</si>
  <si>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</si>
  <si>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</si>
  <si>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</si>
  <si>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</si>
  <si>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</si>
  <si>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</si>
  <si>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</si>
  <si>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</si>
  <si>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</si>
  <si>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</si>
  <si>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</si>
  <si>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</si>
  <si>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</si>
  <si>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</si>
  <si>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</si>
  <si>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</si>
  <si>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</si>
  <si>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</si>
  <si>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</si>
  <si>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</si>
  <si>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</si>
  <si>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</si>
  <si>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</si>
  <si>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</si>
  <si>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</si>
  <si>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</si>
  <si>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</si>
  <si>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</si>
  <si>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</si>
  <si>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</si>
  <si>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</si>
  <si>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</si>
  <si>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</si>
  <si>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</si>
  <si>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</si>
  <si>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</si>
  <si>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</si>
  <si>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</si>
  <si>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</si>
  <si>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</si>
  <si>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</si>
  <si>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</si>
  <si>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</si>
  <si>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</si>
  <si>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</si>
  <si>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</si>
  <si>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</si>
  <si>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</si>
  <si>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</si>
  <si>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</si>
  <si>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</si>
  <si>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</si>
  <si>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</si>
  <si>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</si>
  <si>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</si>
  <si>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</si>
  <si>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</si>
  <si>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</si>
  <si>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</si>
  <si>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</si>
  <si>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</si>
  <si>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</si>
  <si>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</si>
  <si>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</si>
  <si>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</si>
  <si>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</si>
  <si>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</si>
  <si>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</si>
  <si>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</si>
  <si>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</si>
  <si>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</si>
  <si>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</si>
  <si>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</si>
  <si>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</si>
  <si>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</si>
  <si>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</si>
  <si>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</si>
  <si>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</si>
  <si>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</si>
  <si>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</si>
  <si>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</si>
  <si>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</si>
  <si>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</si>
  <si>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</si>
  <si>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</si>
  <si>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</si>
  <si>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</si>
  <si>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</si>
  <si>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</si>
  <si>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</si>
  <si>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</si>
  <si>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</si>
  <si>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</si>
  <si>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</si>
  <si>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</si>
  <si>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</si>
  <si>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</si>
  <si>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</si>
  <si>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</si>
  <si>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</si>
  <si>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</si>
  <si>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</si>
  <si>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</si>
  <si>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</si>
  <si>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</si>
  <si>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</si>
  <si>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</si>
  <si>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</si>
  <si>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</si>
  <si>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</si>
  <si>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</si>
  <si>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</si>
  <si>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</si>
  <si>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</si>
  <si>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</si>
  <si>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</si>
  <si>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</si>
  <si>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</si>
  <si>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</si>
  <si>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</si>
  <si>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</si>
  <si>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</si>
  <si>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</si>
  <si>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</si>
  <si>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</si>
  <si>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</si>
  <si>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</si>
  <si>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</si>
  <si>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</si>
  <si>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</si>
  <si>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</si>
  <si>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</si>
  <si>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</si>
  <si>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</si>
  <si>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</si>
  <si>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</si>
  <si>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</si>
  <si>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</si>
  <si>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</si>
  <si>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</si>
  <si>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</si>
  <si>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</si>
  <si>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</si>
  <si>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</si>
  <si>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</si>
  <si>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</si>
  <si>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</si>
  <si>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</si>
  <si>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</si>
  <si>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</si>
  <si>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</si>
  <si>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</si>
  <si>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</si>
  <si>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</si>
  <si>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</si>
  <si>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</si>
  <si>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</si>
  <si>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</si>
  <si>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</si>
  <si>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</si>
  <si>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</si>
  <si>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</si>
  <si>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</si>
  <si>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</si>
  <si>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</si>
  <si>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</si>
  <si>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</si>
  <si>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</si>
  <si>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</si>
  <si>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</si>
  <si>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</si>
  <si>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</si>
  <si>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</si>
  <si>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</si>
  <si>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</si>
  <si>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</si>
  <si>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</si>
  <si>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</si>
  <si>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</si>
  <si>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</si>
  <si>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</si>
  <si>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</si>
  <si>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</si>
  <si>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</si>
  <si>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</si>
  <si>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</si>
  <si>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</si>
  <si>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</si>
  <si>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</si>
  <si>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</si>
  <si>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</si>
  <si>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</si>
  <si>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</si>
  <si>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</si>
  <si>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</si>
  <si>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</si>
  <si>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</si>
  <si>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</si>
  <si>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</si>
  <si>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</si>
  <si>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</si>
  <si>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</si>
  <si>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</si>
  <si>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</si>
  <si>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</si>
  <si>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</si>
  <si>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</si>
  <si>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</si>
  <si>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</si>
  <si>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</si>
  <si>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</si>
  <si>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</si>
  <si>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</si>
  <si>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</si>
  <si>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</si>
  <si>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</si>
  <si>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</si>
  <si>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</si>
  <si>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</si>
  <si>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</si>
  <si>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</si>
  <si>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</si>
  <si>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</si>
  <si>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</si>
  <si>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</si>
  <si>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</si>
  <si>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</si>
  <si>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</si>
  <si>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</si>
  <si>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</si>
  <si>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</si>
  <si>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</si>
  <si>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</si>
  <si>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</si>
  <si>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</si>
  <si>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</si>
  <si>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</si>
  <si>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</si>
  <si>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</si>
  <si>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</si>
  <si>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</si>
  <si>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</si>
  <si>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</si>
  <si>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</si>
  <si>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</si>
  <si>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</si>
  <si>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</si>
  <si>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</si>
  <si>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</si>
  <si>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</si>
  <si>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</si>
  <si>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</si>
  <si>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</si>
  <si>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</si>
  <si>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</si>
  <si>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</si>
  <si>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</si>
  <si>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</si>
  <si>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</si>
  <si>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</si>
  <si>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</si>
  <si>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</si>
  <si>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</si>
  <si>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</si>
  <si>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</si>
  <si>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</si>
  <si>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</si>
  <si>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</si>
  <si>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</si>
  <si>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</si>
  <si>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</si>
  <si>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</si>
  <si>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</si>
  <si>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</si>
  <si>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</si>
  <si>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</si>
  <si>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</si>
  <si>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</si>
  <si>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</si>
  <si>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</si>
  <si>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</si>
  <si>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</si>
  <si>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</si>
  <si>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</si>
  <si>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</si>
  <si>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</si>
  <si>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</si>
  <si>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</si>
  <si>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</si>
  <si>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</si>
  <si>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</si>
  <si>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</si>
  <si>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</si>
  <si>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</si>
  <si>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</si>
  <si>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</si>
  <si>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</si>
  <si>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</si>
  <si>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</si>
  <si>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</si>
  <si>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</si>
  <si>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</si>
  <si>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</si>
  <si>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</si>
  <si>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</si>
  <si>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</si>
  <si>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</si>
  <si>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</si>
  <si>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</si>
  <si>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</si>
  <si>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</si>
  <si>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</si>
  <si>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</si>
  <si>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</si>
  <si>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</si>
  <si>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</si>
  <si>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</si>
  <si>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</si>
  <si>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</si>
  <si>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</si>
  <si>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</si>
  <si>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</si>
  <si>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</si>
  <si>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</si>
  <si>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</si>
  <si>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</si>
  <si>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</si>
  <si>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</si>
  <si>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</si>
  <si>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</si>
  <si>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</si>
  <si>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</si>
  <si>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</si>
  <si>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</si>
  <si>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</si>
  <si>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</si>
  <si>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</si>
  <si>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</si>
  <si>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</si>
  <si>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</si>
  <si>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</si>
  <si>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</si>
  <si>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</si>
  <si>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</si>
  <si>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</si>
  <si>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</si>
  <si>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</si>
  <si>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</si>
  <si>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</si>
  <si>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</si>
  <si>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</si>
  <si>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</si>
  <si>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</si>
  <si>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</si>
  <si>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</si>
  <si>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</si>
  <si>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</si>
  <si>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</si>
  <si>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</si>
  <si>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</si>
  <si>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</si>
  <si>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</si>
  <si>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</si>
  <si>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</si>
  <si>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</si>
  <si>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</si>
  <si>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</si>
  <si>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</si>
  <si>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</si>
  <si>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</si>
  <si>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</si>
  <si>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</si>
  <si>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</si>
  <si>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</si>
  <si>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</si>
  <si>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</si>
  <si>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</si>
  <si>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</si>
  <si>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</si>
  <si>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</si>
  <si>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</si>
  <si>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</si>
  <si>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</si>
  <si>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</si>
  <si>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</si>
  <si>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</si>
  <si>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</si>
  <si>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</si>
  <si>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</si>
  <si>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</si>
  <si>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</si>
  <si>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</si>
  <si>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</si>
  <si>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</si>
  <si>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</si>
  <si>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</si>
  <si>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</si>
  <si>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</si>
  <si>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</si>
  <si>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</si>
  <si>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</si>
  <si>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</si>
  <si>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</si>
  <si>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</si>
  <si>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</si>
  <si>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</si>
  <si>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</si>
  <si>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</si>
  <si>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</si>
  <si>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</si>
  <si>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</si>
  <si>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</si>
  <si>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</si>
  <si>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</si>
  <si>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</si>
  <si>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</si>
  <si>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</si>
  <si>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</si>
  <si>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</si>
  <si>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</si>
  <si>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</si>
  <si>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</si>
  <si>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</si>
  <si>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</si>
  <si>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</si>
  <si>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</si>
  <si>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</si>
  <si>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</si>
  <si>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</si>
  <si>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</si>
  <si>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</si>
  <si>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</si>
  <si>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</si>
  <si>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</si>
  <si>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</si>
  <si>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</si>
  <si>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</si>
  <si>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</si>
  <si>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</si>
  <si>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</si>
  <si>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</si>
  <si>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</si>
  <si>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</si>
  <si>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</si>
  <si>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</si>
  <si>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</si>
  <si>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</si>
  <si>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</si>
  <si>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</si>
  <si>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</si>
  <si>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</si>
  <si>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</si>
  <si>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</si>
  <si>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</si>
  <si>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</si>
  <si>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</si>
  <si>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</si>
  <si>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</si>
  <si>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</si>
  <si>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</si>
  <si>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</si>
  <si>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</si>
  <si>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</si>
  <si>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</si>
  <si>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</si>
  <si>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</si>
  <si>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</si>
  <si>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</si>
  <si>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</si>
  <si>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</si>
  <si>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</si>
  <si>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</si>
  <si>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</si>
  <si>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</si>
  <si>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</si>
  <si>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</si>
  <si>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</si>
  <si>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</si>
  <si>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</si>
  <si>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</si>
  <si>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</si>
  <si>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</si>
  <si>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</si>
  <si>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</si>
  <si>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</si>
  <si>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</si>
  <si>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</si>
  <si>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</si>
  <si>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</si>
  <si>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</si>
  <si>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</si>
  <si>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</si>
  <si>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</si>
  <si>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</si>
  <si>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</si>
  <si>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</si>
  <si>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</si>
  <si>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</si>
  <si>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</si>
  <si>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</si>
  <si>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</si>
  <si>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</si>
  <si>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</si>
  <si>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</si>
  <si>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</si>
  <si>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</si>
  <si>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</si>
  <si>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</si>
  <si>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</si>
  <si>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</si>
  <si>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</si>
  <si>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</si>
  <si>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</si>
  <si>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</si>
  <si>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</si>
  <si>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</si>
  <si>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</si>
  <si>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</si>
  <si>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</si>
  <si>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</si>
  <si>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</si>
  <si>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</si>
  <si>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</si>
  <si>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</si>
  <si>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</si>
  <si>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</si>
  <si>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</si>
  <si>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</si>
  <si>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</si>
  <si>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</si>
  <si>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</si>
  <si>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</si>
  <si>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</si>
  <si>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</si>
  <si>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</si>
  <si>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</si>
  <si>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</si>
  <si>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</si>
  <si>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</si>
  <si>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</si>
  <si>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</si>
  <si>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</si>
  <si>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</si>
  <si>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</si>
  <si>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</si>
  <si>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</si>
  <si>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</si>
  <si>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</si>
  <si>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</si>
  <si>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</si>
  <si>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</si>
  <si>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</si>
  <si>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</si>
  <si>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</si>
  <si>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</si>
  <si>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</si>
  <si>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</si>
  <si>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</si>
  <si>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</si>
  <si>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</si>
  <si>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</si>
  <si>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</si>
  <si>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</si>
  <si>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</si>
  <si>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</si>
  <si>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</si>
  <si>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</si>
  <si>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</si>
  <si>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</si>
  <si>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</si>
  <si>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</si>
  <si>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</si>
  <si>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</si>
  <si>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</si>
  <si>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</si>
  <si>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</si>
  <si>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</si>
  <si>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</si>
  <si>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</si>
  <si>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</si>
  <si>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</si>
  <si>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</si>
  <si>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</si>
  <si>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</si>
  <si>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</si>
  <si>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</si>
  <si>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</si>
  <si>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</si>
  <si>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</si>
  <si>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</si>
  <si>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</si>
  <si>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</si>
  <si>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</si>
  <si>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</si>
  <si>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</si>
  <si>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</si>
  <si>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</si>
  <si>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</si>
  <si>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</si>
  <si>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</si>
  <si>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</si>
  <si>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</si>
  <si>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</si>
  <si>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</si>
  <si>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</si>
  <si>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</si>
  <si>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</si>
  <si>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</si>
  <si>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</si>
  <si>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</si>
  <si>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</si>
  <si>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</si>
  <si>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</si>
  <si>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</si>
  <si>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</si>
  <si>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</si>
  <si>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</si>
  <si>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</si>
  <si>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</si>
  <si>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</si>
  <si>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</si>
  <si>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</si>
  <si>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</si>
  <si>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</si>
  <si>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</si>
  <si>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</si>
  <si>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</si>
  <si>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</si>
  <si>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</si>
  <si>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</si>
  <si>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</si>
  <si>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</si>
  <si>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</si>
  <si>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</si>
  <si>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</si>
  <si>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</si>
  <si>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</si>
  <si>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</si>
  <si>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</si>
  <si>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</si>
  <si>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</si>
  <si>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</si>
  <si>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</si>
  <si>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</si>
  <si>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</si>
  <si>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</si>
  <si>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</si>
  <si>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</si>
  <si>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</si>
  <si>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</si>
  <si>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</si>
  <si>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</si>
  <si>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</si>
  <si>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</si>
  <si>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</si>
  <si>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</si>
  <si>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</si>
  <si>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</si>
  <si>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</si>
  <si>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</si>
  <si>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</si>
  <si>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</si>
  <si>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</si>
  <si>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</si>
  <si>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</si>
  <si>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</si>
  <si>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</si>
  <si>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</si>
  <si>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</si>
  <si>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</si>
  <si>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</si>
  <si>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</si>
  <si>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</si>
  <si>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</si>
  <si>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</si>
  <si>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</si>
  <si>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</si>
  <si>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</si>
  <si>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</si>
  <si>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</si>
  <si>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</si>
  <si>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</si>
  <si>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</si>
  <si>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</si>
  <si>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</si>
  <si>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</si>
  <si>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</si>
  <si>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</si>
  <si>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</si>
  <si>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</si>
  <si>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</si>
  <si>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</si>
  <si>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</si>
  <si>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</si>
  <si>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</si>
  <si>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</si>
  <si>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</si>
  <si>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</si>
  <si>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</si>
  <si>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</si>
  <si>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</si>
  <si>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</si>
  <si>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</si>
  <si>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</si>
  <si>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</si>
  <si>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</si>
  <si>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</si>
  <si>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</si>
  <si>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</si>
  <si>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</si>
  <si>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</si>
  <si>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</si>
  <si>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</si>
  <si>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</si>
  <si>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</si>
  <si>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</si>
  <si>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</si>
  <si>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</si>
  <si>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</si>
  <si>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</si>
  <si>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</si>
  <si>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</si>
  <si>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</si>
  <si>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</si>
  <si>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</si>
  <si>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</si>
  <si>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</si>
  <si>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</si>
  <si>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</si>
  <si>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</si>
  <si>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</si>
  <si>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</si>
  <si>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</si>
  <si>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</si>
  <si>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</si>
  <si>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</si>
  <si>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</si>
  <si>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</si>
  <si>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</si>
  <si>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</si>
  <si>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</si>
  <si>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</si>
  <si>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</si>
  <si>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</si>
  <si>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</si>
  <si>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</si>
  <si>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</si>
  <si>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</si>
  <si>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</si>
  <si>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</si>
  <si>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</si>
  <si>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</si>
  <si>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</si>
  <si>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</si>
  <si>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</si>
  <si>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</si>
  <si>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</si>
  <si>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</si>
  <si>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</si>
  <si>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</si>
  <si>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</si>
  <si>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</si>
  <si>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</si>
  <si>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</si>
  <si>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</si>
  <si>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</si>
  <si>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</si>
  <si>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</si>
  <si>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</si>
  <si>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</si>
  <si>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</si>
  <si>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</si>
  <si>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</si>
  <si>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</si>
  <si>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</si>
  <si>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</si>
  <si>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</si>
  <si>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</si>
  <si>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</si>
  <si>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</si>
  <si>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</si>
  <si>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</si>
  <si>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</si>
  <si>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</si>
  <si>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</si>
  <si>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</si>
  <si>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</si>
  <si>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</si>
  <si>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</si>
  <si>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</si>
  <si>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</si>
  <si>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</si>
  <si>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</si>
  <si>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</si>
  <si>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</si>
  <si>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</si>
  <si>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</si>
  <si>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</si>
  <si>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</si>
  <si>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</si>
  <si>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</si>
  <si>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</si>
  <si>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</si>
  <si>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</si>
  <si>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</si>
  <si>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</si>
  <si>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</si>
  <si>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</si>
  <si>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</si>
  <si>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</si>
  <si>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</si>
  <si>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</si>
  <si>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</si>
  <si>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</si>
  <si>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</si>
  <si>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</si>
  <si>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</si>
  <si>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</si>
  <si>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</si>
  <si>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</si>
  <si>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</si>
  <si>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</si>
  <si>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</si>
  <si>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</si>
  <si>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</si>
  <si>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</si>
  <si>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</si>
  <si>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</si>
  <si>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</si>
  <si>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</si>
  <si>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</si>
  <si>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</si>
  <si>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</si>
  <si>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</si>
  <si>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</si>
  <si>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</si>
  <si>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</si>
  <si>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</si>
  <si>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</si>
  <si>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</si>
  <si>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</si>
  <si>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</si>
  <si>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</si>
  <si>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</si>
  <si>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</si>
  <si>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</si>
  <si>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</si>
  <si>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</si>
  <si>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</si>
  <si>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</si>
  <si>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</si>
  <si>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</si>
  <si>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</si>
  <si>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</si>
  <si>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</si>
  <si>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</si>
  <si>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</si>
  <si>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</si>
  <si>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</si>
  <si>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</si>
  <si>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</si>
  <si>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</si>
  <si>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</si>
  <si>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</si>
  <si>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</si>
  <si>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</si>
  <si>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</si>
  <si>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</si>
  <si>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</si>
  <si>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</si>
  <si>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</si>
  <si>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</si>
  <si>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</si>
  <si>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</si>
  <si>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</si>
  <si>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</si>
  <si>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</si>
  <si>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</si>
  <si>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</si>
  <si>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</si>
  <si>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</si>
  <si>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</si>
  <si>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</si>
  <si>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</si>
  <si>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</si>
  <si>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</si>
  <si>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</si>
  <si>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</si>
  <si>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</si>
  <si>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</si>
  <si>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</si>
  <si>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</si>
  <si>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</si>
  <si>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</si>
  <si>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</si>
  <si>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</si>
  <si>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</si>
  <si>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</si>
  <si>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</si>
  <si>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</si>
  <si>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</si>
  <si>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</si>
  <si>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</si>
  <si>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</si>
  <si>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</si>
  <si>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</si>
  <si>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</si>
  <si>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</si>
  <si>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</si>
  <si>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</si>
  <si>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</si>
  <si>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</si>
  <si>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</si>
  <si>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</si>
  <si>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</si>
  <si>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</si>
  <si>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</si>
  <si>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</si>
  <si>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</si>
  <si>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</si>
  <si>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</si>
  <si>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</si>
  <si>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</si>
  <si>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</si>
  <si>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</si>
  <si>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</si>
  <si>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</si>
  <si>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</si>
  <si>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</si>
  <si>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</si>
  <si>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</si>
  <si>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</si>
  <si>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</si>
  <si>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</si>
  <si>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</si>
  <si>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</si>
  <si>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</si>
  <si>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</si>
  <si>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</si>
  <si>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</si>
  <si>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</si>
  <si>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</si>
  <si>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</si>
  <si>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</si>
  <si>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</si>
  <si>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</si>
  <si>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</si>
  <si>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</si>
  <si>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</si>
  <si>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</si>
  <si>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</si>
  <si>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</si>
  <si>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</si>
  <si>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</si>
  <si>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</si>
  <si>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</si>
  <si>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</si>
  <si>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</si>
  <si>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</si>
  <si>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</si>
  <si>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</si>
  <si>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</si>
  <si>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</si>
  <si>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</si>
  <si>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</si>
  <si>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</si>
  <si>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</si>
  <si>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</si>
  <si>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</si>
  <si>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</si>
  <si>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</si>
  <si>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</si>
  <si>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</si>
  <si>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</si>
  <si>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</si>
  <si>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</si>
  <si>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</si>
  <si>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</si>
  <si>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</si>
  <si>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</si>
  <si>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</si>
  <si>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</si>
  <si>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</si>
  <si>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</si>
  <si>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</si>
  <si>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</si>
  <si>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</si>
  <si>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</si>
  <si>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</si>
  <si>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</si>
  <si>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</si>
  <si>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</si>
  <si>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</si>
  <si>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</si>
  <si>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</si>
  <si>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</si>
  <si>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</si>
  <si>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</si>
  <si>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</si>
  <si>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</si>
  <si>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</si>
  <si>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</si>
  <si>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</si>
  <si>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</si>
  <si>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</si>
  <si>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</si>
  <si>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</si>
  <si>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</si>
  <si>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</si>
  <si>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</si>
  <si>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</si>
  <si>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</si>
  <si>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</si>
  <si>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</si>
  <si>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</si>
  <si>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</si>
  <si>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</si>
  <si>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</si>
  <si>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</si>
  <si>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</si>
  <si>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</si>
  <si>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</si>
  <si>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</si>
  <si>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</si>
  <si>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</si>
  <si>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</si>
  <si>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</si>
  <si>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</si>
  <si>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</si>
  <si>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</si>
  <si>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</si>
  <si>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</si>
  <si>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</si>
  <si>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</si>
  <si>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</si>
  <si>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</si>
  <si>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</si>
  <si>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</si>
  <si>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</si>
  <si>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</si>
  <si>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</si>
  <si>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</si>
  <si>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</si>
  <si>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</si>
  <si>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</si>
  <si>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</si>
  <si>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</si>
  <si>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</si>
  <si>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</si>
  <si>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</si>
  <si>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</si>
  <si>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</si>
  <si>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</si>
  <si>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</si>
  <si>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</si>
  <si>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</si>
  <si>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</si>
  <si>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</si>
  <si>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</si>
  <si>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</si>
  <si>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</si>
  <si>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</si>
  <si>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</si>
  <si>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</si>
  <si>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</si>
  <si>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</si>
  <si>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</si>
  <si>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</si>
  <si>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</si>
  <si>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</si>
  <si>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</si>
  <si>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</si>
  <si>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</si>
  <si>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</si>
  <si>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</si>
  <si>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</si>
  <si>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</si>
  <si>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</si>
  <si>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</si>
  <si>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</si>
  <si>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</si>
  <si>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</si>
  <si>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</si>
  <si>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</si>
  <si>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</si>
  <si>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</si>
  <si>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</si>
  <si>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</si>
  <si>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</si>
  <si>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</si>
  <si>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</si>
  <si>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</si>
  <si>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</si>
  <si>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</si>
  <si>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</si>
  <si>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</si>
  <si>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</si>
  <si>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</si>
  <si>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</si>
  <si>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</si>
  <si>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</si>
  <si>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</si>
  <si>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</si>
  <si>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</si>
  <si>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</si>
  <si>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</si>
  <si>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</si>
  <si>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</si>
  <si>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</si>
  <si>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</si>
  <si>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</si>
  <si>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</si>
  <si>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</si>
  <si>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</si>
  <si>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</si>
  <si>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</si>
  <si>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</si>
  <si>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</si>
  <si>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</si>
  <si>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</si>
  <si>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</si>
  <si>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</si>
  <si>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</si>
  <si>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</si>
  <si>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</si>
  <si>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</si>
  <si>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</si>
  <si>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</si>
  <si>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</si>
  <si>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</si>
  <si>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</si>
  <si>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</si>
  <si>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</si>
  <si>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</si>
  <si>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</si>
  <si>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</si>
  <si>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</si>
  <si>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</si>
  <si>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</si>
  <si>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</si>
  <si>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</si>
  <si>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</si>
  <si>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</si>
  <si>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</si>
  <si>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</si>
  <si>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</si>
  <si>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</si>
  <si>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</si>
  <si>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</si>
  <si>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</si>
  <si>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</si>
  <si>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</si>
  <si>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</si>
  <si>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</si>
  <si>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</si>
  <si>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</si>
  <si>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</si>
  <si>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</si>
  <si>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</si>
  <si>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</si>
  <si>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</si>
  <si>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</si>
  <si>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</si>
  <si>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</si>
  <si>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</si>
  <si>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</si>
  <si>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</si>
  <si>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</si>
  <si>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</si>
  <si>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</si>
  <si>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</si>
  <si>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</si>
  <si>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</si>
  <si>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</si>
  <si>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</si>
  <si>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</si>
  <si>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</si>
  <si>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</si>
  <si>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</si>
  <si>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</si>
  <si>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</si>
  <si>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</si>
  <si>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</si>
  <si>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</si>
  <si>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</si>
  <si>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</si>
  <si>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</si>
  <si>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</si>
  <si>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</si>
  <si>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</si>
  <si>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</si>
  <si>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</si>
  <si>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</si>
  <si>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</si>
  <si>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</si>
  <si>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</si>
  <si>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</si>
  <si>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</si>
  <si>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</si>
  <si>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</si>
  <si>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</si>
  <si>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</si>
  <si>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</si>
  <si>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</si>
  <si>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</si>
  <si>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</si>
  <si>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</si>
  <si>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</si>
  <si>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</si>
  <si>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</si>
  <si>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</si>
  <si>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</si>
  <si>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</si>
  <si>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</si>
  <si>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</si>
  <si>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</si>
  <si>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</si>
  <si>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</si>
  <si>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</si>
  <si>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</si>
  <si>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</si>
  <si>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</si>
  <si>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</si>
  <si>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</si>
  <si>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</si>
  <si>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</si>
  <si>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</si>
  <si>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</si>
  <si>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</si>
  <si>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</si>
  <si>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</si>
  <si>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</si>
  <si>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</si>
  <si>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</si>
  <si>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</si>
  <si>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</si>
  <si>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</si>
  <si>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</si>
  <si>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</si>
  <si>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</si>
  <si>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</si>
  <si>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</si>
  <si>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</si>
  <si>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</si>
  <si>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</si>
  <si>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</si>
  <si>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</si>
  <si>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</si>
  <si>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</si>
  <si>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</si>
  <si>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</si>
  <si>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</si>
  <si>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</si>
  <si>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</si>
  <si>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</si>
  <si>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</si>
  <si>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</si>
  <si>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</si>
  <si>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</si>
  <si>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</si>
  <si>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</si>
  <si>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</si>
  <si>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</si>
  <si>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</si>
  <si>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</si>
  <si>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</si>
  <si>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</si>
  <si>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</si>
  <si>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</si>
  <si>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</si>
  <si>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</si>
  <si>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</si>
  <si>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</si>
  <si>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</si>
  <si>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</si>
  <si>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</si>
  <si>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</si>
  <si>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</si>
  <si>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</si>
  <si>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</si>
  <si>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</si>
  <si>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</si>
  <si>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</si>
  <si>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</si>
  <si>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</si>
  <si>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</si>
  <si>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</si>
  <si>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</si>
  <si>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</si>
  <si>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</si>
  <si>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</si>
  <si>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</si>
  <si>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</si>
  <si>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</si>
  <si>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</si>
  <si>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</si>
  <si>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</si>
  <si>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</si>
  <si>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</si>
  <si>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</si>
  <si>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</si>
  <si>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</si>
  <si>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</si>
  <si>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</si>
  <si>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</si>
  <si>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</si>
  <si>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</si>
  <si>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</si>
  <si>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</si>
  <si>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</si>
  <si>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</si>
  <si>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</si>
  <si>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</si>
  <si>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</si>
  <si>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</si>
  <si>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</si>
  <si>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</si>
  <si>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</si>
  <si>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</si>
  <si>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</si>
  <si>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</si>
  <si>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</si>
  <si>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</si>
  <si>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</si>
  <si>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</si>
  <si>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</si>
  <si>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</si>
  <si>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</si>
  <si>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</si>
  <si>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</si>
  <si>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</si>
  <si>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</si>
  <si>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</si>
  <si>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</si>
  <si>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</si>
  <si>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</si>
  <si>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</si>
  <si>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</si>
  <si>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</si>
  <si>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</si>
  <si>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</si>
  <si>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</si>
  <si>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</si>
  <si>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</si>
  <si>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</si>
  <si>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</si>
  <si>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</si>
  <si>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</si>
  <si>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</si>
  <si>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</si>
  <si>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</si>
  <si>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</si>
  <si>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</si>
  <si>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</si>
  <si>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</si>
  <si>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</si>
  <si>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</si>
  <si>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</si>
  <si>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</si>
  <si>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</si>
  <si>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</si>
  <si>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</si>
  <si>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</si>
  <si>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</si>
  <si>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</si>
  <si>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</si>
  <si>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</si>
  <si>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</si>
  <si>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</si>
  <si>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</si>
  <si>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</si>
  <si>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</si>
  <si>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</si>
  <si>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</si>
  <si>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</si>
  <si>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</si>
  <si>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</si>
  <si>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</si>
  <si>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</si>
  <si>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</si>
  <si>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</si>
  <si>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</si>
  <si>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</si>
  <si>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</si>
  <si>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</si>
  <si>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</si>
  <si>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</si>
  <si>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</si>
  <si>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</si>
  <si>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</si>
  <si>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</si>
  <si>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</si>
  <si>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</si>
  <si>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</si>
  <si>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</si>
  <si>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</si>
  <si>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</si>
  <si>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</si>
  <si>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</si>
  <si>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</si>
  <si>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</si>
  <si>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</si>
  <si>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</si>
  <si>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</si>
  <si>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</si>
  <si>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</si>
  <si>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</si>
  <si>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</si>
  <si>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</si>
  <si>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</si>
  <si>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</si>
  <si>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</si>
  <si>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</si>
  <si>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</si>
  <si>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</si>
  <si>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</si>
  <si>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</si>
  <si>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</si>
  <si>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</si>
  <si>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</si>
  <si>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</si>
  <si>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</si>
  <si>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</si>
  <si>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</si>
  <si>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</si>
  <si>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</si>
  <si>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</si>
  <si>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</si>
  <si>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</si>
  <si>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</si>
  <si>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</si>
  <si>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</si>
  <si>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</si>
  <si>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</si>
  <si>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</si>
  <si>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</si>
  <si>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</si>
  <si>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</si>
  <si>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</si>
  <si>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</si>
  <si>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</si>
  <si>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</si>
  <si>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</si>
  <si>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</si>
  <si>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</si>
  <si>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</si>
  <si>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</si>
  <si>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</si>
  <si>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</si>
  <si>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</si>
  <si>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</si>
  <si>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</si>
  <si>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</si>
  <si>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</si>
  <si>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</si>
  <si>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</si>
  <si>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</si>
  <si>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</si>
  <si>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</si>
  <si>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</si>
  <si>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</si>
  <si>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</si>
  <si>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</si>
  <si>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</si>
  <si>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</si>
  <si>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</si>
  <si>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</si>
  <si>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</si>
  <si>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</si>
  <si>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</si>
  <si>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</si>
  <si>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</si>
  <si>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</si>
  <si>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</si>
  <si>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</si>
  <si>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</si>
  <si>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</si>
  <si>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</si>
  <si>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</si>
  <si>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</si>
  <si>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</si>
  <si>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</si>
  <si>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</si>
  <si>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</si>
  <si>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</si>
  <si>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</si>
  <si>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</si>
  <si>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</si>
  <si>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</si>
  <si>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</si>
  <si>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</si>
  <si>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</si>
  <si>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</si>
  <si>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</si>
  <si>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</si>
  <si>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</si>
  <si>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</si>
  <si>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</si>
  <si>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</si>
  <si>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</si>
  <si>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</si>
  <si>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</si>
  <si>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</si>
  <si>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</si>
  <si>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</si>
  <si>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</si>
  <si>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</si>
  <si>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</si>
  <si>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</si>
  <si>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</si>
  <si>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</si>
  <si>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</si>
  <si>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</si>
  <si>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</si>
  <si>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</si>
  <si>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</si>
  <si>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</si>
  <si>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</si>
  <si>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</si>
  <si>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</si>
  <si>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</si>
  <si>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</si>
  <si>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</si>
  <si>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</si>
  <si>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</si>
  <si>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</si>
  <si>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</si>
  <si>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</si>
  <si>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</si>
  <si>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</si>
  <si>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</si>
  <si>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</si>
  <si>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</si>
  <si>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</si>
  <si>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</si>
  <si>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</si>
  <si>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</si>
  <si>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</si>
  <si>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</si>
  <si>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</si>
  <si>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</si>
  <si>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</si>
  <si>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</si>
  <si>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</si>
  <si>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</si>
  <si>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</si>
  <si>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</si>
  <si>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</si>
  <si>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</si>
  <si>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</si>
  <si>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</si>
  <si>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</si>
  <si>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</si>
  <si>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</si>
  <si>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</si>
  <si>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</si>
  <si>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</si>
  <si>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</si>
  <si>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</si>
  <si>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</si>
  <si>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</si>
  <si>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</si>
  <si>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</si>
  <si>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</si>
  <si>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</si>
  <si>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</si>
  <si>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</si>
  <si>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</si>
  <si>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</si>
  <si>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</si>
  <si>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</si>
  <si>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</si>
  <si>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</si>
  <si>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</si>
  <si>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</si>
  <si>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</si>
  <si>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</si>
  <si>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</si>
  <si>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</si>
  <si>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</si>
  <si>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</si>
  <si>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</si>
  <si>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</si>
  <si>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</si>
  <si>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</si>
  <si>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</si>
  <si>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</si>
  <si>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</si>
  <si>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</si>
  <si>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</si>
  <si>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</si>
  <si>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</si>
  <si>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</si>
  <si>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</si>
  <si>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</si>
  <si>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</si>
  <si>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</si>
  <si>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</si>
  <si>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</si>
  <si>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</si>
  <si>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</si>
  <si>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</si>
  <si>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</si>
  <si>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</si>
  <si>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</si>
  <si>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</si>
  <si>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</si>
  <si>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</si>
  <si>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</si>
  <si>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</si>
  <si>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</si>
  <si>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</si>
  <si>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</si>
  <si>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</si>
  <si>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</si>
  <si>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</si>
  <si>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</si>
  <si>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</si>
  <si>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</si>
  <si>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</si>
  <si>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</si>
  <si>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</si>
  <si>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</si>
  <si>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</si>
  <si>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</si>
  <si>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</si>
  <si>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</si>
  <si>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</si>
  <si>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</si>
  <si>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</si>
  <si>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</si>
  <si>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</si>
  <si>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</si>
  <si>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</si>
  <si>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</si>
  <si>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</si>
  <si>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</si>
  <si>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</si>
  <si>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</si>
  <si>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</si>
  <si>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</si>
  <si>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</si>
  <si>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</si>
  <si>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</si>
  <si>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</si>
  <si>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</si>
  <si>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</si>
  <si>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</si>
  <si>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</si>
  <si>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</si>
  <si>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</si>
  <si>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</si>
  <si>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</si>
  <si>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</si>
  <si>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</si>
  <si>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</si>
  <si>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</si>
  <si>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</si>
  <si>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</si>
  <si>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</si>
  <si>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</si>
  <si>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</si>
  <si>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</si>
  <si>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</si>
  <si>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</si>
  <si>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</si>
  <si>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</si>
  <si>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</si>
  <si>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</si>
  <si>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</si>
  <si>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</si>
  <si>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</si>
  <si>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</si>
  <si>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</si>
  <si>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</si>
  <si>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</si>
  <si>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</si>
  <si>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</si>
  <si>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</si>
  <si>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</si>
  <si>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</si>
  <si>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</si>
  <si>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</si>
  <si>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</si>
  <si>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</si>
  <si>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</si>
  <si>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</si>
  <si>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</si>
  <si>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</si>
  <si>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</si>
  <si>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</si>
  <si>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</si>
  <si>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</si>
  <si>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</si>
  <si>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</si>
  <si>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</si>
  <si>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</si>
  <si>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</si>
  <si>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</si>
  <si>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</si>
  <si>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</si>
  <si>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</si>
  <si>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</si>
  <si>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</si>
  <si>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</si>
  <si>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</si>
  <si>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</si>
  <si>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</si>
  <si>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</si>
  <si>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</si>
  <si>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</si>
  <si>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</si>
  <si>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</si>
  <si>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</si>
  <si>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</si>
  <si>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</si>
  <si>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</si>
  <si>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</si>
  <si>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</si>
  <si>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</si>
  <si>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</si>
  <si>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</si>
  <si>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</si>
  <si>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</si>
  <si>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</si>
  <si>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</si>
  <si>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</si>
  <si>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</si>
  <si>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</si>
  <si>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</si>
  <si>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</si>
  <si>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</si>
  <si>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</si>
  <si>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</si>
  <si>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</si>
  <si>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</si>
  <si>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</si>
  <si>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</si>
  <si>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</si>
  <si>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</si>
  <si>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</si>
  <si>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</si>
  <si>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</si>
  <si>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</si>
  <si>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</si>
  <si>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</si>
  <si>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</si>
  <si>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</si>
  <si>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</si>
  <si>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</si>
  <si>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</si>
  <si>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</si>
  <si>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</si>
  <si>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</si>
  <si>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</si>
  <si>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</si>
  <si>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</si>
  <si>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</si>
  <si>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</si>
  <si>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</si>
  <si>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</si>
  <si>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</si>
  <si>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</si>
  <si>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</si>
  <si>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</si>
  <si>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</si>
  <si>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</si>
  <si>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</si>
  <si>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</si>
  <si>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</si>
  <si>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</si>
  <si>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</si>
  <si>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</si>
  <si>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</si>
  <si>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</si>
  <si>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</si>
  <si>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</si>
  <si>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</si>
  <si>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</si>
  <si>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</si>
  <si>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</si>
  <si>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</si>
  <si>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</si>
  <si>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</si>
  <si>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</si>
  <si>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</si>
  <si>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</si>
  <si>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</si>
  <si>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</si>
  <si>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</si>
  <si>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</si>
  <si>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</si>
  <si>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</si>
  <si>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</si>
  <si>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</si>
  <si>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</si>
  <si>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</si>
  <si>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</si>
  <si>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</si>
  <si>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</si>
  <si>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</si>
  <si>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</si>
  <si>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</si>
  <si>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</si>
  <si>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</si>
  <si>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</si>
  <si>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</si>
  <si>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</si>
  <si>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</si>
  <si>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</si>
  <si>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</si>
  <si>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</si>
  <si>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</si>
  <si>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</si>
  <si>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</si>
  <si>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</si>
  <si>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</si>
  <si>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</si>
  <si>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</si>
  <si>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</si>
  <si>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</si>
  <si>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</si>
  <si>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</si>
  <si>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</si>
  <si>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</si>
  <si>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</si>
  <si>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</si>
  <si>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</si>
  <si>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</si>
  <si>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</si>
  <si>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</si>
  <si>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</si>
  <si>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</si>
  <si>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</si>
  <si>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</si>
  <si>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</si>
  <si>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</si>
  <si>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</si>
  <si>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</si>
  <si>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</si>
  <si>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</si>
  <si>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</si>
  <si>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</si>
  <si>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</si>
  <si>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</si>
  <si>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</si>
  <si>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</si>
  <si>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</si>
  <si>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</si>
  <si>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</si>
  <si>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</si>
  <si>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</si>
  <si>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</si>
  <si>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</si>
  <si>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</si>
  <si>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</si>
  <si>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</si>
  <si>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</si>
  <si>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</si>
  <si>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</si>
  <si>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</si>
  <si>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</si>
  <si>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</si>
  <si>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</si>
  <si>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</si>
  <si>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</si>
  <si>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</si>
  <si>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</si>
  <si>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</si>
  <si>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</si>
  <si>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</si>
  <si>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</si>
  <si>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</si>
  <si>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</si>
  <si>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</si>
  <si>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</si>
  <si>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</si>
  <si>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</si>
  <si>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</si>
  <si>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</si>
  <si>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</si>
  <si>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</si>
  <si>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</si>
  <si>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</si>
  <si>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</si>
  <si>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</si>
  <si>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</si>
  <si>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</si>
  <si>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</si>
  <si>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</si>
  <si>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</si>
  <si>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</si>
  <si>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</si>
  <si>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</si>
  <si>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</si>
  <si>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</si>
  <si>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</si>
  <si>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</si>
  <si>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</si>
  <si>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</si>
  <si>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</si>
  <si>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</si>
  <si>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</si>
  <si>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</si>
  <si>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</si>
  <si>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</si>
  <si>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</si>
  <si>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</si>
  <si>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</si>
  <si>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</si>
  <si>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</si>
  <si>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</si>
  <si>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</si>
  <si>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</si>
  <si>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</si>
  <si>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</si>
  <si>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</si>
  <si>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</si>
  <si>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</si>
  <si>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</si>
  <si>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</si>
  <si>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</si>
  <si>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</si>
  <si>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</si>
  <si>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</si>
  <si>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</si>
  <si>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</si>
  <si>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</si>
  <si>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</si>
  <si>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</si>
  <si>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</si>
  <si>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</si>
  <si>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</si>
  <si>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</si>
  <si>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</si>
  <si>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</si>
  <si>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</si>
  <si>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</si>
  <si>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</si>
  <si>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</si>
  <si>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</si>
  <si>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</si>
  <si>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</si>
  <si>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</si>
  <si>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</si>
  <si>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</si>
  <si>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</si>
  <si>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</si>
  <si>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</si>
  <si>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</si>
  <si>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</si>
  <si>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</si>
  <si>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</si>
  <si>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</si>
  <si>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</si>
  <si>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</si>
  <si>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</si>
  <si>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</si>
  <si>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</si>
  <si>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</si>
  <si>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</si>
  <si>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</si>
  <si>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</si>
  <si>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</si>
  <si>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</si>
  <si>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</si>
  <si>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</si>
  <si>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</si>
  <si>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</si>
  <si>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</si>
  <si>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</si>
  <si>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</si>
  <si>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</si>
  <si>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</si>
  <si>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</si>
  <si>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</si>
  <si>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</si>
  <si>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</si>
  <si>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</si>
  <si>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</si>
  <si>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</si>
  <si>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</si>
  <si>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</si>
  <si>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</si>
  <si>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</si>
  <si>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</si>
  <si>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</si>
  <si>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</si>
  <si>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</si>
  <si>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</si>
  <si>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</si>
  <si>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</si>
  <si>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</si>
  <si>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</si>
  <si>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</si>
  <si>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</si>
  <si>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</si>
  <si>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</si>
  <si>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</si>
  <si>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</si>
  <si>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</si>
  <si>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</si>
  <si>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</si>
  <si>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</si>
  <si>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</si>
  <si>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</si>
  <si>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</si>
  <si>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</si>
  <si>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</si>
  <si>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</si>
  <si>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</si>
  <si>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</si>
  <si>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</si>
  <si>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</si>
  <si>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</si>
  <si>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</si>
  <si>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</si>
  <si>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</si>
  <si>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</si>
  <si>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</si>
  <si>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</si>
  <si>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</si>
  <si>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</si>
  <si>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</si>
  <si>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</si>
  <si>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</si>
  <si>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</si>
  <si>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</si>
  <si>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</si>
  <si>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</si>
  <si>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</si>
  <si>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</si>
  <si>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</si>
  <si>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</si>
  <si>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</si>
  <si>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</si>
  <si>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</si>
  <si>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</si>
  <si>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</si>
  <si>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</si>
  <si>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</si>
  <si>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</si>
  <si>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</si>
  <si>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</si>
  <si>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</si>
  <si>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</si>
  <si>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</si>
  <si>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</si>
  <si>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</si>
  <si>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</si>
  <si>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</si>
  <si>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</si>
  <si>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</si>
  <si>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</si>
  <si>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</si>
  <si>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</si>
  <si>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</si>
  <si>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</si>
  <si>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</si>
  <si>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</si>
  <si>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</si>
  <si>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</si>
  <si>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</si>
  <si>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</si>
  <si>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</si>
  <si>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</si>
  <si>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</si>
  <si>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</si>
  <si>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</si>
  <si>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</si>
  <si>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</si>
  <si>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</si>
  <si>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</si>
  <si>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</si>
  <si>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</si>
  <si>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</si>
  <si>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</si>
  <si>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</si>
  <si>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</si>
  <si>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</si>
  <si>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</si>
  <si>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</si>
  <si>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</si>
  <si>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</si>
  <si>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</si>
  <si>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</si>
  <si>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</si>
  <si>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</si>
  <si>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</si>
  <si>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</si>
  <si>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</si>
  <si>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</si>
  <si>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</si>
  <si>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</si>
  <si>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</si>
  <si>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</si>
  <si>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</si>
  <si>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</si>
  <si>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</si>
  <si>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</si>
  <si>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</si>
  <si>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</si>
  <si>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</si>
  <si>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</si>
  <si>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</si>
  <si>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</si>
  <si>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</si>
  <si>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</si>
  <si>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</si>
  <si>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</si>
  <si>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</si>
  <si>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</si>
  <si>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</si>
  <si>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</si>
  <si>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</si>
  <si>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</si>
  <si>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</si>
  <si>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</si>
  <si>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</si>
  <si>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</si>
  <si>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</si>
  <si>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</si>
  <si>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</si>
  <si>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</si>
  <si>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</si>
  <si>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</si>
  <si>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</si>
  <si>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</si>
  <si>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</si>
  <si>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</si>
  <si>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</si>
  <si>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</si>
  <si>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</si>
  <si>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</si>
  <si>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</si>
  <si>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</si>
  <si>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</si>
  <si>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</si>
  <si>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</si>
  <si>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</si>
  <si>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</si>
  <si>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</si>
  <si>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</si>
  <si>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</si>
  <si>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</si>
  <si>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</si>
  <si>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</si>
  <si>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</si>
  <si>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</si>
  <si>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</si>
  <si>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</si>
  <si>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</si>
  <si>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</si>
  <si>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</si>
  <si>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</si>
  <si>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</si>
  <si>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</si>
  <si>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</si>
  <si>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</si>
  <si>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</si>
  <si>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</si>
  <si>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</si>
  <si>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</si>
  <si>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</si>
  <si>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</si>
  <si>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</si>
  <si>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</si>
  <si>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</si>
  <si>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</si>
  <si>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</si>
  <si>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</si>
  <si>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</si>
  <si>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</si>
  <si>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</si>
  <si>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</si>
  <si>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</si>
  <si>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</si>
  <si>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</si>
  <si>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</si>
  <si>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</si>
  <si>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</si>
  <si>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</si>
  <si>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</si>
  <si>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</si>
  <si>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</si>
  <si>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</si>
  <si>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</si>
  <si>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</si>
  <si>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</si>
  <si>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</si>
  <si>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</si>
  <si>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</si>
  <si>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</si>
  <si>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</si>
  <si>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</si>
  <si>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</si>
  <si>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</si>
  <si>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</si>
  <si>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</si>
  <si>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</si>
  <si>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</si>
  <si>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</si>
  <si>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</si>
  <si>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</si>
  <si>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</si>
  <si>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</si>
  <si>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</si>
  <si>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</si>
  <si>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</si>
  <si>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</si>
  <si>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</si>
  <si>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</si>
  <si>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</si>
  <si>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</si>
  <si>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</si>
  <si>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</si>
  <si>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</si>
  <si>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</si>
  <si>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</si>
  <si>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</si>
  <si>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</si>
  <si>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</si>
  <si>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</si>
  <si>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</si>
  <si>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</si>
  <si>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</si>
  <si>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</si>
  <si>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</si>
  <si>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</si>
  <si>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</si>
  <si>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</si>
  <si>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</si>
  <si>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</si>
  <si>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</si>
  <si>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</si>
  <si>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</si>
  <si>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</si>
  <si>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</si>
  <si>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</si>
  <si>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</si>
  <si>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</si>
  <si>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</si>
  <si>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</si>
  <si>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</si>
  <si>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</si>
  <si>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</si>
  <si>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</si>
  <si>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</si>
  <si>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</si>
  <si>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</si>
  <si>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</si>
  <si>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</si>
  <si>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</si>
  <si>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</si>
  <si>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</si>
  <si>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</si>
  <si>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</si>
  <si>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</si>
  <si>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</si>
  <si>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</si>
  <si>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</si>
  <si>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</si>
  <si>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</si>
  <si>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</si>
  <si>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</si>
  <si>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</si>
  <si>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</si>
  <si>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</si>
  <si>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</si>
  <si>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</si>
  <si>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</si>
  <si>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</si>
  <si>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</si>
  <si>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</si>
  <si>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</si>
  <si>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</si>
  <si>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</si>
  <si>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</si>
  <si>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</si>
  <si>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</si>
  <si>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</si>
  <si>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</si>
  <si>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</si>
  <si>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</si>
  <si>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</si>
  <si>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</si>
  <si>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</si>
  <si>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</si>
  <si>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</si>
  <si>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</si>
  <si>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</si>
  <si>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</si>
  <si>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</si>
  <si>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</si>
  <si>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</si>
  <si>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</si>
  <si>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</si>
  <si>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</si>
  <si>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</si>
  <si>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</si>
  <si>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</si>
  <si>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</si>
  <si>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</si>
  <si>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</si>
  <si>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</si>
  <si>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</si>
  <si>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</si>
  <si>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</si>
  <si>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</si>
  <si>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</si>
  <si>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</si>
  <si>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</si>
  <si>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</si>
  <si>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</si>
  <si>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</si>
  <si>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</si>
  <si>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</si>
  <si>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</si>
  <si>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</si>
  <si>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</si>
  <si>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</si>
  <si>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</si>
  <si>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</si>
  <si>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</si>
  <si>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</si>
  <si>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</si>
  <si>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</si>
  <si>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</si>
  <si>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</si>
  <si>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</si>
  <si>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</si>
  <si>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</si>
  <si>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</si>
  <si>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</si>
  <si>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</si>
  <si>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</si>
  <si>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</si>
  <si>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</si>
  <si>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</si>
  <si>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</si>
  <si>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</si>
  <si>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</si>
  <si>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</si>
  <si>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</si>
  <si>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</si>
  <si>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</si>
  <si>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</si>
  <si>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</si>
  <si>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</si>
  <si>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</si>
  <si>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</si>
  <si>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</si>
  <si>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</si>
  <si>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</si>
  <si>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</si>
  <si>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</si>
  <si>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</si>
  <si>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</si>
  <si>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</si>
  <si>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</si>
  <si>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</si>
  <si>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</si>
  <si>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</si>
  <si>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</si>
  <si>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</si>
  <si>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</si>
  <si>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</si>
  <si>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</si>
  <si>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</si>
  <si>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</si>
  <si>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</si>
  <si>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</si>
  <si>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</si>
  <si>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</si>
  <si>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</si>
  <si>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</si>
  <si>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</si>
  <si>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</si>
  <si>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</si>
  <si>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</si>
  <si>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</si>
  <si>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</si>
  <si>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</si>
  <si>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</si>
  <si>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</si>
  <si>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</si>
  <si>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</si>
  <si>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</si>
  <si>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</si>
  <si>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</si>
  <si>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</si>
  <si>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</si>
  <si>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</si>
  <si>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</si>
  <si>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</si>
  <si>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</si>
  <si>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</si>
  <si>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</si>
  <si>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</si>
  <si>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</si>
  <si>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</si>
  <si>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</si>
  <si>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</si>
  <si>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</si>
  <si>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</si>
  <si>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</si>
  <si>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</si>
  <si>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</si>
  <si>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</si>
  <si>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</si>
  <si>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</si>
  <si>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</si>
  <si>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</si>
  <si>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</si>
  <si>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</si>
  <si>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</si>
  <si>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</si>
  <si>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</si>
  <si>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</si>
  <si>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</si>
  <si>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</si>
  <si>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</si>
  <si>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</si>
  <si>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</si>
  <si>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</si>
  <si>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</si>
  <si>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</si>
  <si>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</si>
  <si>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</si>
  <si>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</si>
  <si>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</si>
  <si>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</si>
  <si>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</si>
  <si>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</si>
  <si>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</si>
  <si>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</si>
  <si>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</si>
  <si>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</si>
  <si>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</si>
  <si>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</si>
  <si>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</si>
  <si>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</si>
  <si>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</si>
  <si>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</si>
  <si>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</si>
  <si>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</si>
  <si>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</si>
  <si>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</si>
  <si>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</si>
  <si>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</si>
  <si>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</si>
  <si>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</si>
  <si>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</si>
  <si>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</si>
  <si>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</si>
  <si>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</si>
  <si>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</si>
  <si>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</si>
  <si>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</si>
  <si>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</si>
  <si>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</si>
  <si>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</si>
  <si>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</si>
  <si>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</si>
  <si>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</si>
  <si>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</si>
  <si>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</si>
  <si>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</si>
  <si>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</si>
  <si>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</si>
  <si>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</si>
  <si>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</si>
  <si>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</si>
  <si>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</si>
  <si>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</si>
  <si>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</si>
  <si>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</si>
  <si>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</si>
  <si>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</si>
  <si>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</si>
  <si>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</si>
  <si>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</si>
  <si>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</si>
  <si>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</si>
  <si>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</si>
  <si>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</si>
  <si>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</si>
  <si>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</si>
  <si>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</si>
  <si>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</si>
  <si>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</si>
  <si>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</si>
  <si>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</si>
  <si>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</si>
  <si>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</si>
  <si>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</si>
  <si>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</si>
  <si>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</si>
  <si>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</si>
  <si>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</si>
  <si>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</si>
  <si>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</si>
  <si>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</si>
  <si>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</si>
  <si>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</si>
  <si>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</si>
  <si>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</si>
  <si>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</si>
  <si>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</si>
  <si>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</si>
  <si>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</si>
  <si>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</si>
  <si>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</si>
  <si>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</si>
  <si>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</si>
  <si>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</si>
  <si>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</si>
  <si>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</si>
  <si>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</si>
  <si>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</si>
  <si>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</si>
  <si>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</si>
  <si>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</si>
  <si>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</si>
  <si>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</si>
  <si>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</si>
  <si>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</si>
  <si>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</si>
  <si>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</si>
  <si>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</si>
  <si>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</si>
  <si>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</si>
  <si>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</si>
  <si>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</si>
  <si>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</si>
  <si>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</si>
  <si>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</si>
  <si>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</si>
  <si>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</si>
  <si>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</si>
  <si>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</si>
  <si>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</si>
  <si>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</si>
  <si>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</si>
  <si>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</si>
  <si>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</si>
  <si>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</si>
  <si>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</si>
  <si>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</si>
  <si>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</si>
  <si>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</si>
  <si>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</si>
  <si>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</si>
  <si>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</si>
  <si>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</si>
  <si>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</si>
  <si>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</si>
  <si>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</si>
  <si>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</si>
  <si>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</si>
  <si>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</si>
  <si>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</si>
  <si>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</si>
  <si>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</si>
  <si>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</si>
  <si>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</si>
  <si>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</si>
  <si>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</si>
  <si>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</si>
  <si>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</si>
  <si>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</si>
  <si>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</si>
  <si>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</si>
  <si>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</si>
  <si>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</si>
  <si>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</si>
  <si>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</si>
  <si>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</si>
  <si>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</si>
  <si>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</si>
  <si>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</si>
  <si>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</si>
  <si>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</si>
  <si>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</si>
  <si>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</si>
  <si>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</si>
  <si>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</si>
  <si>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</si>
  <si>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</si>
  <si>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</si>
  <si>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</si>
  <si>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</si>
  <si>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</si>
  <si>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</si>
  <si>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</si>
  <si>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</si>
  <si>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</si>
  <si>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</si>
  <si>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</si>
  <si>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</si>
  <si>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</si>
  <si>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</si>
  <si>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</si>
  <si>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</si>
  <si>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</si>
  <si>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</si>
  <si>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</si>
  <si>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</si>
  <si>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</si>
  <si>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</si>
  <si>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</si>
  <si>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</si>
  <si>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</si>
  <si>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</si>
  <si>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</si>
  <si>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</si>
  <si>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</si>
  <si>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</si>
  <si>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</si>
  <si>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</si>
  <si>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</si>
  <si>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</si>
  <si>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</si>
  <si>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</si>
  <si>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</si>
  <si>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</si>
  <si>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</si>
  <si>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</si>
  <si>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</si>
  <si>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</si>
  <si>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</si>
  <si>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</si>
  <si>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</si>
  <si>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</si>
  <si>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</si>
  <si>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</si>
  <si>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</si>
  <si>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</si>
  <si>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</si>
  <si>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</si>
  <si>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</si>
  <si>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</si>
  <si>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</si>
  <si>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</si>
  <si>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</si>
  <si>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</si>
  <si>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</si>
  <si>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</si>
  <si>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</si>
  <si>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</si>
  <si>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</si>
  <si>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</si>
  <si>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</si>
  <si>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</si>
  <si>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</si>
  <si>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</si>
  <si>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</si>
  <si>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</si>
  <si>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</si>
  <si>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</si>
  <si>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</si>
  <si>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</si>
  <si>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</si>
  <si>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</si>
  <si>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</si>
  <si>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</si>
  <si>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</si>
  <si>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</si>
  <si>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</si>
  <si>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</si>
  <si>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</si>
  <si>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</si>
  <si>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</si>
  <si>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</si>
  <si>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</si>
  <si>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</si>
  <si>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</si>
  <si>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</si>
  <si>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</si>
  <si>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</si>
  <si>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</si>
  <si>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</si>
  <si>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</si>
  <si>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</si>
  <si>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</si>
  <si>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</si>
  <si>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</si>
  <si>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</si>
  <si>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</si>
  <si>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</si>
  <si>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</si>
  <si>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</si>
  <si>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</si>
  <si>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</si>
  <si>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</si>
  <si>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</si>
  <si>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</si>
  <si>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</si>
  <si>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</si>
  <si>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</si>
  <si>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</si>
  <si>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</si>
  <si>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</si>
  <si>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</si>
  <si>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</si>
  <si>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</si>
  <si>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</si>
  <si>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</si>
  <si>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</si>
  <si>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</si>
  <si>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</si>
  <si>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</si>
  <si>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</si>
  <si>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</si>
  <si>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</si>
  <si>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</si>
  <si>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</si>
  <si>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</si>
  <si>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</si>
  <si>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</si>
  <si>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</si>
  <si>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</si>
  <si>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</si>
  <si>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</si>
  <si>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</si>
  <si>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</si>
  <si>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</si>
  <si>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</si>
  <si>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</si>
  <si>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</si>
  <si>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</si>
  <si>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</si>
  <si>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</si>
  <si>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</si>
  <si>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</si>
  <si>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</si>
  <si>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</si>
  <si>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</si>
  <si>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</si>
  <si>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</si>
  <si>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</si>
  <si>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</si>
  <si>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</si>
  <si>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</si>
  <si>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</si>
  <si>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</si>
  <si>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</si>
  <si>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</si>
  <si>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</si>
  <si>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</si>
  <si>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</si>
  <si>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</si>
  <si>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</si>
  <si>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</si>
  <si>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</si>
  <si>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</si>
  <si>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</si>
  <si>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</si>
  <si>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</si>
  <si>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</si>
  <si>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</si>
  <si>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</si>
  <si>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</si>
  <si>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</si>
  <si>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</si>
  <si>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</si>
  <si>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</si>
  <si>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</si>
  <si>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</si>
  <si>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</si>
  <si>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</si>
  <si>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</si>
  <si>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</si>
  <si>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</si>
  <si>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</si>
  <si>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</si>
  <si>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</si>
  <si>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</si>
  <si>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</si>
  <si>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</si>
  <si>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</si>
  <si>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</si>
  <si>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</si>
  <si>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</si>
  <si>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</si>
  <si>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</si>
  <si>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</si>
  <si>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</si>
  <si>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</si>
  <si>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</si>
  <si>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</si>
  <si>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</si>
  <si>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</si>
  <si>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</si>
  <si>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</si>
  <si>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</si>
  <si>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</si>
  <si>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</si>
  <si>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</si>
  <si>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</si>
  <si>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</si>
  <si>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</si>
  <si>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</si>
  <si>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</si>
  <si>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</si>
  <si>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</si>
  <si>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</si>
  <si>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</si>
  <si>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</si>
  <si>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</si>
  <si>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</si>
  <si>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</si>
  <si>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</si>
  <si>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</si>
  <si>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</si>
  <si>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</si>
  <si>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</si>
  <si>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</si>
  <si>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</si>
  <si>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</si>
  <si>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</si>
  <si>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</si>
  <si>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</si>
  <si>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</si>
  <si>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</si>
  <si>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</si>
  <si>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</si>
  <si>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</si>
  <si>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</si>
  <si>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</si>
  <si>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</si>
  <si>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</si>
  <si>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</si>
  <si>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</si>
  <si>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</si>
  <si>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</si>
  <si>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</si>
  <si>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</si>
  <si>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</si>
  <si>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</si>
  <si>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</si>
  <si>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</si>
  <si>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</si>
  <si>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</si>
  <si>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</si>
  <si>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</si>
  <si>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</si>
  <si>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</si>
  <si>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</si>
  <si>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</si>
  <si>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</si>
  <si>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</si>
  <si>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</si>
  <si>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</si>
  <si>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</si>
  <si>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</si>
  <si>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</si>
  <si>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</si>
  <si>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</si>
  <si>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</si>
  <si>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</si>
  <si>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</si>
  <si>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</si>
  <si>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</si>
  <si>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</si>
  <si>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</si>
  <si>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</si>
  <si>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</si>
  <si>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</si>
  <si>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</si>
  <si>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</si>
  <si>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</si>
  <si>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</si>
  <si>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</si>
  <si>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</si>
  <si>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</si>
  <si>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</si>
  <si>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</si>
  <si>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</si>
  <si>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</si>
  <si>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</si>
  <si>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</si>
  <si>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</si>
  <si>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</si>
  <si>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</si>
  <si>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</si>
  <si>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</si>
  <si>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</si>
  <si>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</si>
  <si>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</si>
  <si>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</si>
  <si>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</si>
  <si>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</si>
  <si>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</si>
  <si>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</si>
  <si>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</si>
  <si>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</si>
  <si>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</si>
  <si>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</si>
  <si>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</si>
  <si>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</si>
  <si>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</si>
  <si>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</si>
  <si>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</si>
  <si>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</si>
  <si>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</si>
  <si>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</si>
  <si>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</si>
  <si>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</si>
  <si>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</si>
  <si>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</si>
  <si>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</si>
  <si>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</si>
  <si>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</si>
  <si>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</si>
  <si>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</si>
  <si>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</si>
  <si>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</si>
  <si>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</si>
  <si>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</si>
  <si>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</si>
  <si>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</si>
  <si>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</si>
  <si>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</si>
  <si>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</si>
  <si>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</si>
  <si>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</si>
  <si>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</si>
  <si>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</si>
  <si>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</si>
  <si>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</si>
  <si>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</si>
  <si>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</si>
  <si>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</si>
  <si>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</si>
  <si>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</si>
  <si>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</si>
  <si>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</si>
  <si>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</si>
  <si>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</si>
  <si>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</si>
  <si>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</si>
  <si>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</si>
  <si>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</si>
  <si>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</si>
  <si>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</si>
  <si>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</si>
  <si>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</si>
  <si>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</si>
  <si>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</si>
  <si>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</si>
  <si>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</si>
  <si>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</si>
  <si>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</si>
  <si>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</si>
  <si>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</si>
  <si>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</si>
  <si>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</si>
  <si>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</si>
  <si>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</si>
  <si>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</si>
  <si>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</si>
  <si>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</si>
  <si>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</si>
  <si>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</si>
  <si>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</si>
  <si>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</si>
  <si>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</si>
  <si>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</si>
  <si>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</si>
  <si>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</si>
  <si>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</si>
  <si>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</si>
  <si>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</si>
  <si>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</si>
  <si>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</si>
  <si>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</si>
  <si>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</si>
  <si>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</si>
  <si>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</si>
  <si>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</si>
  <si>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</si>
  <si>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</si>
  <si>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</si>
  <si>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</si>
  <si>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</si>
  <si>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</si>
  <si>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</si>
  <si>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</si>
  <si>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</si>
  <si>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</si>
  <si>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</si>
  <si>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</si>
  <si>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</si>
  <si>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</si>
  <si>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</si>
  <si>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</si>
  <si>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</si>
  <si>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</si>
  <si>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</si>
  <si>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</si>
  <si>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</si>
  <si>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</si>
  <si>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</si>
  <si>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</si>
  <si>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</si>
  <si>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</si>
  <si>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</si>
  <si>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</si>
  <si>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</si>
  <si>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</si>
  <si>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</si>
  <si>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</si>
  <si>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</si>
  <si>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</si>
  <si>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</si>
  <si>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</si>
  <si>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</si>
  <si>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</si>
  <si>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</si>
  <si>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</si>
  <si>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</si>
  <si>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</si>
  <si>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</si>
  <si>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</si>
  <si>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</si>
  <si>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</si>
  <si>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</si>
  <si>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</si>
  <si>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</si>
  <si>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</si>
  <si>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</si>
  <si>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</si>
  <si>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</si>
  <si>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</si>
  <si>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</si>
  <si>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</si>
  <si>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</si>
  <si>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</si>
  <si>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</si>
  <si>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</si>
  <si>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</si>
  <si>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</si>
  <si>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</si>
  <si>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</si>
  <si>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</si>
  <si>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</si>
  <si>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</si>
  <si>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</si>
  <si>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</si>
  <si>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</si>
  <si>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</si>
  <si>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</si>
  <si>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</si>
  <si>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</si>
  <si>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</si>
  <si>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</si>
  <si>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</si>
  <si>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</si>
  <si>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</si>
  <si>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</si>
  <si>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</si>
  <si>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</si>
  <si>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</si>
  <si>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</si>
  <si>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</si>
  <si>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</si>
  <si>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</si>
  <si>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</si>
  <si>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</si>
  <si>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</si>
  <si>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</si>
  <si>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</si>
  <si>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</si>
  <si>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</si>
  <si>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</si>
  <si>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</si>
  <si>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</si>
  <si>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</si>
  <si>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</si>
  <si>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</si>
  <si>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</si>
  <si>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</si>
  <si>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</si>
  <si>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</si>
  <si>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</si>
  <si>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</si>
  <si>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</si>
  <si>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</si>
  <si>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</si>
  <si>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</si>
  <si>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</si>
  <si>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</si>
  <si>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</si>
  <si>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</si>
  <si>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</si>
  <si>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</si>
  <si>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</si>
  <si>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</si>
  <si>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</si>
  <si>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</si>
  <si>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</si>
  <si>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</si>
  <si>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</si>
  <si>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</si>
  <si>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</si>
  <si>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</si>
  <si>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</si>
  <si>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</si>
  <si>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</si>
  <si>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</si>
  <si>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</si>
  <si>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</si>
  <si>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</si>
  <si>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</si>
  <si>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</si>
  <si>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</si>
  <si>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</si>
  <si>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</si>
  <si>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</si>
  <si>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</si>
  <si>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</si>
  <si>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</si>
  <si>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</si>
  <si>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</si>
  <si>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</si>
  <si>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</si>
  <si>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</si>
  <si>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</si>
  <si>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</si>
  <si>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</si>
  <si>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</si>
  <si>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</si>
  <si>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</si>
  <si>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</si>
  <si>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</si>
  <si>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</si>
  <si>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</si>
  <si>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</si>
  <si>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</si>
  <si>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</si>
  <si>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</si>
  <si>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</si>
  <si>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</si>
  <si>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</si>
  <si>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</si>
  <si>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</si>
  <si>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</si>
  <si>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</si>
  <si>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</si>
  <si>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</si>
  <si>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</si>
  <si>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</si>
  <si>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</si>
  <si>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</si>
  <si>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</si>
  <si>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</si>
  <si>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</si>
  <si>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</si>
  <si>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</si>
  <si>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20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</si>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</sst>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294.45351666666829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13.958528240742453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2.8609259257791564E-2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45957.401942592594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45957.401942592594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45957.401942592594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45957.401942592594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45957.401942592594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45957.401942592594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45957.401942592594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45957.401942592594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45957.401942592594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45957.401942592594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45957.401942592594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45957.401942592594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45957.401942592594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45957.401942592594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45957.401942592594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45957.401942592594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45957.401942592594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45957.401942592594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45957.401942592594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45957.401942592594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45957.401942592594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45957.401942592594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45957.401942592594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45957.401942592594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45957.401942592594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45957.401942592594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45957.401942592594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45957.401942592594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45957.401942592594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45957.401942592594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45957.401942592594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45957.401942592594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45957.401942592594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45957.401942592594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45957.401942592594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45957.401942592594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45957.401942592594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45957.401942592594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45957.401942592594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45957.401942592594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45957.401942592594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45957.401942592594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45957.401942592594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45957.401942592594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45957.401942592594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45957.401942592594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45957.401942592594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45957.401942592594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45957.401942592594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45957.401942592594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45957.401942592594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45957.401942592594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132.40210462963296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6</v>
      </c>
      <c r="D4" s="18" t="s">
        <v>26941</v>
      </c>
      <c r="E4" s="114" t="s">
        <v>39081</v>
      </c>
      <c r="F4" s="115">
        <v>45957.378645833334</v>
      </c>
      <c r="G4" s="116">
        <f ca="1">IFERROR(NOW()-F4,"-")</f>
        <v>2.329675926011987E-2</v>
      </c>
      <c r="H4" s="115">
        <v>45957.369618055556</v>
      </c>
      <c r="I4" s="18" t="str">
        <f>IFERROR(VLOOKUP(D4,DB!A:F,6,0),"")</f>
        <v>Generator-SG</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45957.401942592594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45957.401942592594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45957.401942592594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45957.401942592594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45957.401942592594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45957.401942592594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45957.401942592594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45957.401942592594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45957.401942592594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45957.401942592594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45957.401942592594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45957.401942592594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45957.401942592594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45957.401942592594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45957.401942592594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45957.401942592594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45957.401942592594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45957.401942592594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45957.401942592594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45957.401942592594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45957.401942592594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45957.401942592594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45957.401942592594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45957.401942592594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45957.401942592594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45957.401942592594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45957.401942592594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45957.401942592594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45957.401942592594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45957.401942592594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45957.401942592594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45957.401942592594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45957.401942592594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45957.401942592594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45957.401942592594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45957.401942592594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45957.401942592594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45957.401942592594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45957.401942592594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45957.401942592594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45957.401942592594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45957.401942592594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45957.401942592594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45957.401942592594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45957.401942592594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45957.401942592594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45957.401942592594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45957.401942592594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45957.401942592594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45957.401942592594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45957.401942592594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45957.401942592594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45957.401942592594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45957.401942592594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45957.401942592594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45957.401942592594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45957.401942592594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45957.401942592594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45957.401942592594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45957.401942592594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45957.401942592594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45957.401942592594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45957.401942592594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45957.401942592594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45957.401942592594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45957.401942592594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45957.401942592594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45957.401942592594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45957.401942592594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45957.401942592594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45957.401942592594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45957.401942592594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45957.401942592594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45957.401942592594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45957.401942592594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45957.401942592594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45957.401942592594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45957.401942592594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45957.401942592594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45957.401942592594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45957.401942592594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45957.401942592594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45957.401942592594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45957.401942592594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45957.401942592594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45957.401942592594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45957.401942592594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45957.401942592594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45957.401942592594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45957.401942592594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45957.401942592594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45957.401942592594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45957.401942592594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45957.401942592594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45957.401942592594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45957.401942592594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45957.401942592594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45957.401942592594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45957.401942592594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45957.401942592594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45957.401942592594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45957.401942592594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45957.401942592594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45957.401942592594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45957.401942592594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45957.401942592594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45957.401942592594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45957.401942592594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45957.401942592594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45957.401942592594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45957.401942592594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45957.401942592594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45957.401942592594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45957.401942592594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45957.401942592594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45957.401942592594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45957.401942592594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45957.401942592594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45957.401942592594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45957.401942592594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45957.401942592594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45957.401942592594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45957.401942592594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45957.401942592594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45957.401942592594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45957.401942592594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45957.401942592594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45957.401942592594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45957.401942592594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45957.401942592594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45957.401942592594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45957.401942592594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45957.401942592594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45957.401942592594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45957.401942592594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45957.401942592594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45957.401942592594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45957.401942592594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45957.401942592594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45957.401942592594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45957.401942592594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45957.401942592594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45957.401942592594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45957.401942592594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45957.401942592594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45957.401942592594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45957.401942592594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45957.401942592594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45957.401942592594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45957.401942592594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45957.401942592594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45957.401942592594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45957.401942592594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45957.401942592594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45957.401942592594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45957.401942592594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45957.401942592594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45957.401942592594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45957.401942592594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45957.401942592594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45957.401942592594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45957.401942592594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45957.401942592594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45957.401942592594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45957.401942592594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45957.401942592594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45957.401942592594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45957.401942592594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45957.401942592594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45957.401942592594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45957.401942592594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45957.401942592594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45957.401942592594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45957.401942592594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45957.401942592594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45957.401942592594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45957.401942592594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45957.401942592594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45957.401942592594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45957.401942592594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45957.401942592594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45957.401942592594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45957.401942592594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45957.401942592594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45957.401942592594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45957.401942592594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45957.401942592594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45957.401942592594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45957.401942592594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45957.401942592594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45957.401942592594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45957.401942592594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45957.401942592594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45957.401942592594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45957.401942592594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45957.401942592594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45957.401942592594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45957.401942592594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45957.401942592594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45957.401942592594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45957.401942592594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45957.401942592594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45957.401942592594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45957.401942592594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45957.401942592594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45957.401942592594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45957.401942592594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45957.401942592594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45957.401942592594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45957.401942592594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45957.401942592594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45957.401942592594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45957.401942592594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45957.401942592594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45957.401942592594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45957.401942592594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45957.401942592594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45957.401942592594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45957.401942592594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45957.401942592594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45957.401942592594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45957.401942592594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45957.401942592594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45957.401942592594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45957.401942592594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45957.401942592594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45957.401942592594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45957.401942592594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45957.401942592594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45957.401942592594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45957.401942592594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45957.401942592594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45957.401942592594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45957.401942592594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45957.401942592594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45957.401942592594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45957.401942592594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45957.401942592594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45957.401942592594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45957.401942592594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45957.401942592594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45957.401942592594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45957.401942592594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45957.401942592594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45957.401942592594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45957.401942592594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45957.401942592594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45957.401942592594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45957.401942592594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45957.401942592594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45957.401942592594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45957.401942592594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45957.401942592594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45957.401942592594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45957.401942592594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45957.401942592594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45957.401942592594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45957.401942592594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45957.401942592594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45957.401942592594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45957.401942592594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45957.401942592594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45957.401942592594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45957.401942592594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45957.401942592594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45957.401942592594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45957.401942592594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45957.401942592594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45957.401942592594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45957.401942592594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45957.401942592594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45957.401942592594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45957.401942592594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45957.401942592594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45957.401942592594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45957.401942592594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45957.401942592594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45957.401942592594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45957.401942592594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45957.401942592594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45957.401942592594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45957.401942592594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45957.401942592594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45957.401942592594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45957.401942592594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45957.401942592594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45957.401942592594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45957.401942592594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45957.401942592594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45957.401942592594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45957.401942592594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45957.401942592594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45957.401942592594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45957.401942592594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45957.401942592594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45957.401942592594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45957.401942592594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45957.401942592594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45957.401942592594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45957.401942592594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45957.401942592594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45957.401942592594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45957.401942592594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45957.401942592594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45957.401942592594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45957.401942592594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45957.401942592594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45957.401942592594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45957.401942592594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45957.401942592594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45957.401942592594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45957.401942592594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45957.401942592594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45957.401942592594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45957.401942592594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45957.401942592594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45957.401942592594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45957.401942592594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45957.401942592594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45957.401942592594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45957.401942592594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45957.401942592594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45957.401942592594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45957.401942592594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45957.401942592594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45957.401942592594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45957.401942592594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45957.401942592594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45957.401942592594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45957.401942592594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45957.401942592594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45957.401942592594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45957.401942592594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45957.401942592594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45957.401942592594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45957.401942592594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45957.401942592594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45957.401942592594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45957.401942592594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45957.401942592594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45957.401942592594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45957.401942592594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45957.401942592594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45957.401942592594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45957.401942592594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45957.401942592594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45957.401942592594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45957.401942592594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45957.401942592594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45957.401942592594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45957.401942592594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45957.401942592594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45957.401942592594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45957.401942592594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45957.401942592594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45957.401942592594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45957.401942592594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45957.401942592594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45957.401942592594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45957.401942592594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45957.401942592594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45957.401942592594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45957.401942592594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45957.401942592594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45957.401942592594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45957.401942592594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45957.401942592594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45957.401942592594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45957.401942592594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45957.401942592594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45957.401942592594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45957.401942592594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45957.401942592594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45957.401942592594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45957.401942592594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45957.401942592594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45957.401942592594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45957.401942592594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45957.401942592594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45957.401942592594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45957.401942592594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45957.401942592594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45957.401942592594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45957.401942592594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45957.401942592594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45957.401942592594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45957.401942592594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45957.401942592594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45957.401942592594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45957.401942592594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45957.401942592594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45957.401942592594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45957.401942592594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45957.401942592594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45957.401942592594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45957.401942592594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45957.401942592594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45957.401942592594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45957.401942592594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45957.401942592594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45957.401942592594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45957.401942592594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45957.401942592594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45957.401942592594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45957.401942592594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45957.401942592594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45957.401942592594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45957.401942592594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45957.401942592594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45957.401942592594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45957.401942592594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45957.401942592594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45957.401942592594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45957.401942592594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45957.401942592594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45957.401942592594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45957.401942592594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45957.401942592594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45957.401942592594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45957.401942592594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45957.401942592594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45957.401942592594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45957.401942592594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45957.401942592594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45957.401942592594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45957.401942592594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45957.401942592594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45957.401942592594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45957.401942592594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45957.401942592594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45957.401942592594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45957.401942592594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45957.401942592594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45957.401942592594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45957.401942592594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45957.401942592594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45957.401942592594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45957.401942592594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45957.401942592594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45957.401942592594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45957.401942592594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45957.401942592594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45957.401942592594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45957.401942592594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45957.401942592594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45957.401942592594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45957.401942592594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45957.401942592594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45957.401942592594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45957.401942592594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45957.401942592594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45957.401942592594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45957.401942592594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45957.401942592594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45957.401942592594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45957.401942592594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45957.401942592594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45957.401942592594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45957.401942592594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45957.401942592594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45957.401942592594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45957.401942592594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45957.401942592594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45957.401942592594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45957.401942592594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45957.401942592594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45957.401942592594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45957.401942592594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45957.401942592594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45957.401942592594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45957.401942592594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45957.401942592594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45957.401942592594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45957.401942592594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45957.401942592594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45957.401942592594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45957.401942592594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45957.401942592594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45957.401942592594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45957.401942592594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45957.401942592594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45957.401942592594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45957.401942592594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45957.401942592594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45957.401942592594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45957.401942592594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45957.401942592594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45957.401942592594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45957.401942592594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45957.401942592594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45957.401942592594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45957.401942592594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45957.401942592594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45957.401942592594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45957.401942592594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45957.401942592594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45957.401942592594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45957.401942592594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45957.401942592594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45957.401942592594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45957.401942592594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45957.401942592594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45957.401942592594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45957.401942592594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45957.401942592594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45957.401942592594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45957.401942592594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45957.401942592594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45957.401942592594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45957.401942592594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45957.401942592594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45957.401942592594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45957.401942592594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45957.401942592594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45957.401942592594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45957.401942592594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45957.401942592594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45957.401942592594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45957.401942592594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45957.401942592594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45957.401942592594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45957.401942592594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45957.401942592594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45957.401942592594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45957.401942592594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45957.401942592594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45957.401942592594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45957.401942592594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45957.401942592594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45957.401942592594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45957.401942592594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45957.401942592594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45957.401942592594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45957.401942592594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45957.401942592594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45957.401942592594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45957.401942592594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45957.401942592594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45957.401942592594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45957.401942592594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45957.401942592594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45957.401942592594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45957.401942592594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45957.401942592594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45957.401942592594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45957.401942592594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45957.401942592594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45957.401942592594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45957.401942592594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45957.401942592594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45957.401942592594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45957.401942592594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45957.401942592594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45957.401942592594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45957.401942592594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45957.401942592594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45957.401942592594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45957.401942592594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45957.401942592594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45957.401942592594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45957.401942592594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45957.401942592594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45957.401942592594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45957.401942592594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45957.401942592594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45957.401942592594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45957.401942592594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45957.401942592594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45957.401942592594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45957.401942592594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45957.401942592594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45957.401942592594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45957.401942592594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45957.401942592594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45957.401942592594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45957.401942592594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45957.401942592594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45957.401942592594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45957.401942592594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45957.401942592594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45957.401942592594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45957.401942592594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45957.401942592594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45957.401942592594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45957.401942592594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45957.401942592594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45957.401942592594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45957.401942592594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45957.401942592594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45957.401942592594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45957.401942592594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45957.401942592594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45957.401942592594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45957.401942592594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45957.401942592594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45957.401942592594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45957.401942592594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45957.401942592594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45957.401942592594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45957.401942592594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45957.401942592594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45957.401942592594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45957.401942592594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45957.401942592594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45957.401942592594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45957.401942592594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45957.401942592594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45957.401942592594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45957.401942592594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45957.401942592594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45957.401942592594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45957.401942592594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45957.401942592594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45957.401942592594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45957.401942592594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45957.401942592594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45957.401942592594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45957.401942592594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45957.401942592594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45957.401942592594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45957.401942592594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45957.401942592594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45957.401942592594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45957.401942592594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45957.401942592594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45957.401942592594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45957.401942592594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45957.401942592594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45957.401942592594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45957.401942592594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45957.401942592594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45957.401942592594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45957.401942592594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45957.401942592594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45957.401942592594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45957.401942592594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45957.401942592594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45957.401942592594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45957.401942592594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45957.401942592594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45957.401942592594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45957.401942592594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45957.401942592594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45957.401942592594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45957.401942592594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45957.401942592594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45957.401942592594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45957.401942592594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45957.401942592594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45957.401942592594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45957.401942592594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45957.401942592594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45957.401942592594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45957.401942592594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45957.401942592594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45957.401942592594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45957.401942592594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45957.401942592594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45957.401942592594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45957.401942592594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45957.401942592594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45957.401942592594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45957.401942592594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45957.401942592594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45957.401942592594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45957.401942592594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45957.401942592594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45957.401942592594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45957.401942592594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45957.401942592594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45957.401942592594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45957.401942592594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45957.401942592594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45957.401942592594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45957.401942592594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45957.401942592594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45957.401942592594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45957.401942592594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45957.401942592594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45957.401942592594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45957.401942592594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45957.401942592594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45957.401942592594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45957.401942592594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45957.401942592594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45957.401942592594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45957.401942592594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45957.401942592594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45957.401942592594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45957.401942592594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45957.401942592594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45957.401942592594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45957.401942592594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45957.401942592594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45957.401942592594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45957.401942592594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45957.401942592594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45957.401942592594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45957.401942592594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45957.401942592594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45957.401942592594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45957.401942592594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45957.401942592594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45957.401942592594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45957.401942592594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45957.401942592594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45957.401942592594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45957.401942592594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45957.401942592594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45957.401942592594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45957.401942592594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45957.401942592594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45957.401942592594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45957.401942592594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45957.401942592594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45957.401942592594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45957.401942592594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45957.401942592594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45957.401942592594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45957.401942592594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45957.401942592594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45957.401942592594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45957.401942592594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45957.401942592594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45957.401942592594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45957.401942592594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45957.401942592594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45957.401942592594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45957.401942592594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45957.401942592594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45957.401942592594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45957.401942592594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45957.401942592594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45957.401942592594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45957.401942592594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45957.401942592594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45957.401942592594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45957.401942592594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45957.401942592594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45957.401942592594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45957.401942592594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45957.401942592594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45957.401942592594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45957.401942592594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45957.401942592594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45957.401942592594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45957.401942592594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45957.401942592594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45957.401942592594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45957.401942592594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45957.401942592594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45957.401942592594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45957.401942592594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45957.401942592594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45957.401942592594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45957.401942592594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45957.401942592594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45957.401942592594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45957.401942592594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45957.401942592594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45957.401942592594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45957.401942592594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45957.401942592594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45957.401942592594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45957.401942592594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45957.401942592594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45957.401942592594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45957.401942592594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45957.401942592594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45957.401942592594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45957.401942592594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45957.401942592594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45957.401942592594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45957.401942592594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45957.401942592594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45957.401942592594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45957.401942592594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45957.401942592594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45957.401942592594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45957.401942592594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45957.401942592594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45957.401942592594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45957.401942592594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45957.401942592594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45957.401942592594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45957.401942592594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45957.401942592594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45957.401942592594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45957.401942592594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45957.401942592594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45957.401942592594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45957.401942592594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45957.401942592594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45957.401942592594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45957.401942592594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45957.401942592594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45957.401942592594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45957.401942592594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45957.401942592594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45957.401942592594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45957.401942592594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45957.401942592594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45957.401942592594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45957.401942592594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45957.401942592594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45957.401942592594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45957.401942592594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45957.401942592594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45957.401942592594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45957.401942592594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45957.401942592594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45957.401942592594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45957.401942592594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45957.401942592594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45957.401942592594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45957.401942592594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45957.401942592594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45957.401942592594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45957.401942592594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45957.401942592594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45957.401942592594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45957.401942592594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45957.401942592594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45957.401942592594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45957.401942592594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45957.401942592594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45957.401942592594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45957.401942592594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45957.401942592594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45957.401942592594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45957.401942592594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45957.401942592594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45957.401942592594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45957.401942592594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45957.401942592594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45957.401942592594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45957.401942592594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45957.401942592594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45957.401942592594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45957.401942592594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45957.401942592594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45957.401942592594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45957.401942592594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45957.401942592594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45957.401942592594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45957.401942592594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45957.401942592594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45957.401942592594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45957.401942592594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45957.401942592594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45957.401942592594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45957.401942592594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45957.401942592594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45957.401942592594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45957.401942592594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45957.401942592594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45957.401942592594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45957.401942592594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45957.401942592594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45957.401942592594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45957.401942592594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45957.401942592594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45957.401942592594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45957.401942592594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45957.401942592594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45957.401942592594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45957.401942592594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45957.401942592594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45957.401942592594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45957.401942592594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45957.401942592594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45957.401942592594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45957.401942592594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45957.401942592594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45957.401942592594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45957.401942592594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45957.401942592594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45957.401942592594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45957.401942592594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45957.401942592594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45957.401942592594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45957.401942592594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45957.401942592594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45957.401942592594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45957.401942592594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45957.401942592594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45957.401942592594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45957.401942592594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45957.401942592594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45957.401942592594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45957.401942592594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45957.401942592594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45957.401942592594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45957.401942592594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45957.401942592594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45957.401942592594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45957.401942592594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45957.401942592594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45957.401942592594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45957.401942592594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45957.401942592594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45957.401942592594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45957.401942592594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45957.401942592594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45957.401942592594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45957.401942592594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45957.401942592594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45957.401942592594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45957.401942592594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45957.401942592594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45957.401942592594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45957.401942592594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45957.401942592594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45957.401942592594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45957.401942592594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45957.401942592594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45957.401942592594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45957.401942592594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45957.401942592594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45957.401942592594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45957.401942592594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45957.401942592594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45957.401942592594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45957.401942592594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45957.401942592594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45957.401942592594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45957.401942592594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45957.401942592594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45957.401942592594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45957.401942592594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45957.401942592594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45957.401942592594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45957.401942592594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45957.401942592594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45957.401942592594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45957.401942592594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45957.401942592594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45957.401942592594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45957.401942592594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45957.401942592594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45957.401942592594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45957.401942592594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45957.401942592594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45957.401942592594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45957.401942592594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45957.401942592594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45957.401942592594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45957.401942592594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45957.401942592594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45957.401942592594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45957.401942592594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45957.401942592594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45957.401942592594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45957.401942592594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45957.401942592594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45957.401942592594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45957.401942592594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45957.401942592594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45957.401942592594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45957.401942592594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45957.401942592594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45957.401942592594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45957.401942592594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45957.401942592594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45957.401942592594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45957.401942592594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45957.401942592594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45957.401942592594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45957.401942592594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45957.401942592594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45957.401942592594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45957.401942592594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45957.401942592594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45957.401942592594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45957.401942592594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45957.401942592594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45957.401942592594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45957.401942592594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45957.401942592594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45957.401942592594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45957.401942592594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45957.401942592594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45957.401942592594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45957.401942592594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45957.401942592594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45957.401942592594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45957.401942592594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45957.401942592594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45957.401942592594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45957.401942592594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45957.401942592594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45957.401942592594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45957.401942592594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45957.401942592594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45957.401942592594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45957.401942592594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45957.401942592594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45957.401942592594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45957.401942592594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45957.401942592594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45957.401942592594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45957.401942592594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45957.401942592594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45957.401942592594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45957.401942592594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45957.401942592594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45957.401942592594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45957.401942592594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45957.401942592594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45957.401942592594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45957.401942592594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45957.401942592594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45957.401942592594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45957.401942592594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45957.401942592594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45957.401942592594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45957.401942592594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45957.401942592594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45957.401942592594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45957.401942592594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45957.401942592594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45957.401942592594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45957.401942592594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45957.401942592594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45957.401942592594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45957.401942592594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45957.401942592594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45957.401942592594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45957.401942592594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45957.401942592594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45957.401942592594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45957.401942592594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45957.401942592594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45957.401942592594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45957.401942592594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45957.401942592594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45957.401942592594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45957.401942592594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45957.401942592594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45957.401942592594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45957.401942592594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45957.401942592594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45957.401942592594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45957.401942592594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45957.401942592594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45957.401942592594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45957.401942592594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45957.401942592594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45957.401942592594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45957.401942592594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45957.401942592594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45957.401942592594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45957.401942592594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45957.401942592594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45957.401942592594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45957.401942592594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45957.401942592594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45957.401942592594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45957.401942592594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45957.401942592594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45957.401942592594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45957.401942592594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45957.401942592594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45957.401942592594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45957.401942592594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45957.401942592594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45957.401942592594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45957.401942592594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45957.401942592594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45957.401942592594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45957.401942592594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45957.401942592594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45957.401942592594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45957.401942592594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45957.401942592594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45957.401942592594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45957.401942592594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45957.401942592594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45957.401942592594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45957.401942592594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45957.401942592594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45957.401942592594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45957.401942592594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45957.401942592594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45957.401942592594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45957.401942592594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45957.401942592594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45957.401942592594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45957.401942592594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45957.401942592594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45957.401942592594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45957.401942592594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45957.401942592594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45957.401942592594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45957.401942592594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45957.401942592594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45957.401942592594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45957.401942592594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45957.401942592594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45957.401942592594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45957.401942592594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45957.401942592594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45957.401942592594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45957.401942592594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45957.401942592594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45957.401942592594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45957.401942592594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45957.401942592594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45957.401942592594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45957.401942592594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45957.401942592594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45957.401942592594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45957.401942592594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45957.401942592594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45957.401942592594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45957.401942592594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45957.401942592594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45957.401942592594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45957.401942592594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45957.401942592594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45957.401942592594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45957.401942592594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45957.401942592594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45957.401942592594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45957.401942592594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45957.401942592594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45957.401942592594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45957.401942592594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45957.401942592594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45957.401942592594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45957.401942592594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45957.401942592594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45957.401942592594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45957.401942592594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45957.401942592594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45957.401942592594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45957.401942592594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45957.401942592594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45957.401942592594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45957.401942592594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45957.401942592594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45957.401942592594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45957.401942592594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45957.401942592594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45957.401942592594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45957.401942592594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45957.401942592594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45957.401942592594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45957.401942592594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45957.401942592594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45957.401942592594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45957.401942592594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45957.401942592594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45957.401942592594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45957.401942592594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45957.401942592594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45957.401942592594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45957.401942592594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45957.401942592594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45957.401942592594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45957.401942592594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45957.401942592594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45957.401942592594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45957.401942592594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45957.401942592594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45957.401942592594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45957.401942592594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45957.401942592594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45957.401942592594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45957.401942592594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45957.401942592594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45957.401942592594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45957.401942592594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45957.401942592594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45957.401942592594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45957.401942592594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45957.401942592594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45957.401942592594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45957.401942592594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45957.401942592594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45957.401942592594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45957.401942592594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45957.401942592594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45957.401942592594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45957.401942592594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45957.401942592594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45957.401942592594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45957.401942592594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45957.401942592594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45957.401942592594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45957.401942592594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45957.401942592594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45957.401942592594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45957.401942592594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45957.401942592594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45957.401942592594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45957.401942592594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45957.401942592594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45957.401942592594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45957.401942592594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45957.401942592594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45957.401942592594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45957.401942592594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45957.401942592594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45957.401942592594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45957.401942592594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45957.401942592594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45957.401942592594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45957.401942592594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45957.401942592594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45957.401942592594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45957.401942592594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45957.401942592594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45957.401942592594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45957.401942592594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45957.401942592594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45957.401942592594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45957.401942592594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45957.401942592594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45957.401942592594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45957.401942592594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45957.401942592594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45957.401942592594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45957.401942592594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45957.401942592594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45957.401942592594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45957.401942592594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45957.401942592594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45957.401942592594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45957.401942592594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45957.401942592594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45957.401942592594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45957.401942592594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45957.401942592594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45957.401942592594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45957.401942592594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45957.401942592594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45957.401942592594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45957.401942592594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45957.401942592594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45957.401942592594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45957.401942592594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45957.401942592594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45957.401942592594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45957.401942592594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45957.401942592594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45957.401942592594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45957.401942592594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45957.401942592594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45957.401942592594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45957.401942592594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45957.401942592594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45957.401942592594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45957.401942592594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45957.401942592594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45957.401942592594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45957.401942592594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45957.401942592594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45957.401942592594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45957.401942592594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45957.401942592594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45957.401942592594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45957.401942592594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45957.401942592594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45957.401942592594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45957.401942592594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45957.401942592594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45957.401942592594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45957.401942592594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45957.401942592594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45957.401942592594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45957.401942592594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45957.401942592594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45957.401942592594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45957.401942592594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45957.401942592594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45957.401942592594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45957.401942592594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45957.401942592594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45957.401942592594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45957.401942592594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45957.401942592594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45957.401942592594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45957.401942592594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45957.401942592594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45957.401942592594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45957.401942592594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45957.401942592594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45957.401942592594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45957.401942592594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45957.401942592594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45957.401942592594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45957.401942592594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45957.401942592594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45957.401942592594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45957.401942592594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45957.401942592594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45957.401942592594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45957.401942592594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45957.401942592594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45957.401942592594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45957.401942592594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45957.401942592594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45957.401942592594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45957.401942592594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45957.401942592594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45957.401942592594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45957.401942592594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45957.401942592594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45957.401942592594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45957.401942592594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45957.401942592594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45957.401942592594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45957.401942592594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45957.401942592594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45957.401942592594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45957.401942592594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45957.401942592594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45957.401942592594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253.92122499999823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3.7672203703696141</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2</v>
      </c>
      <c r="D4" s="94" t="s">
        <v>36805</v>
      </c>
      <c r="E4" s="98" t="s">
        <v>38998</v>
      </c>
      <c r="F4" s="123">
        <v>45957.37128472222</v>
      </c>
      <c r="G4" s="124">
        <f ca="1">IFERROR(NOW()-F4,"")</f>
        <v>3.0657870374852791E-2</v>
      </c>
      <c r="H4" s="123">
        <v>45957.363368055558</v>
      </c>
      <c r="I4" s="119" t="str">
        <f>IFERROR(VLOOKUP(D4,DB!A:F,6,0),"")</f>
        <v>Generator-SG</v>
      </c>
      <c r="J4" s="119" t="str">
        <f>IFERROR(VLOOKUP(D4,DB!A:G,7,0),"")</f>
        <v>Dead</v>
      </c>
      <c r="K4" s="125" t="s">
        <v>39093</v>
      </c>
      <c r="L4" s="121" t="str">
        <f>IFERROR(VLOOKUP(D4,DB!A:I,9,0),"")</f>
        <v>Latis</v>
      </c>
    </row>
    <row r="5" spans="1:16" ht="15" customHeight="1">
      <c r="A5" s="119"/>
      <c r="B5" s="119" t="str">
        <f>IFERROR(VLOOKUP(D5,DB!A:K,11,0),"")</f>
        <v/>
      </c>
      <c r="C5" s="120"/>
      <c r="D5" s="94"/>
      <c r="E5" s="98"/>
      <c r="F5" s="123"/>
      <c r="G5" s="124">
        <f ca="1">IFERROR(NOW()-F5,"")</f>
        <v>45957.401942592594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45957.401942592594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45957.401942592594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45957.401942592594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45957.401942592594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45957.401942592594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45957.401942592594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45957.401942592594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45957.401942592594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45957.401942592594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45957.401942592594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45957.401942592594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45957.401942592594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45957.401942592594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45957.401942592594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45957.401942592594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45957.401942592594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45957.401942592594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45957.401942592594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45957.401942592594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45957.401942592594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45957.401942592594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45957.401942592594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45957.401942592594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45957.401942592594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45957.401942592594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45957.401942592594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45957.401942592594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45957.401942592594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45957.401942592594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45957.401942592594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45957.401942592594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45957.401942592594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45957.401942592594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45957.401942592594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45957.401942592594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45957.401942592594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45957.401942592594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45957.401942592594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45957.401942592594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45957.401942592594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45957.401942592594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45957.401942592594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45957.401942592594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45957.401942592594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45957.401942592594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45957.401942592594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45957.401942592594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45957.401942592594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45957.401942592594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45957.401942592594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45957.401942592594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45957.401942592594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45957.401942592594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45957.401942592594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45957.401942592594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45957.401942592594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45957.401942592594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45957.401942592594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45957.401942592594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45957.401942592594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45957.401942592594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45957.401942592594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45957.401942592594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45957.401942592594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45957.401942592594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45957.401942592594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45957.401942592594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45957.401942592594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45957.401942592594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45957.401942592594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45957.401942592594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45957.401942592594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45957.401942592594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45957.401942592594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45957.401942592594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45957.401942592594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45957.401942592594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45957.401942592594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45957.401942592594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45957.401942592594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45957.401942592594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45957.401942592594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45957.401942592594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45957.401942592594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45957.401942592594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45957.401942592594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45957.401942592594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45957.401942592594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45957.401942592594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45957.401942592594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45957.401942592594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45957.401942592594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45957.401942592594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45957.401942592594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45957.401942592594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45957.401942592594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45957.401942592594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45957.401942592594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45957.401942592594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45957.401942592594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45957.401942592594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45957.401942592594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45957.401942592594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45957.401942592594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45957.401942592594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45957.401942592594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45957.401942592594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45957.401942592594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45957.401942592594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45957.401942592594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45957.401942592594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45957.401942592594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45957.401942592594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45957.401942592594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45957.401942592594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45957.401942592594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45957.401942592594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45957.401942592594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45957.401942592594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45957.401942592594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45957.401942592594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45957.401942592594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45957.401942592594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45957.401942592594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45957.401942592594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45957.401942592594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45957.401942592594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45957.401942592594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45957.401942592594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45957.401942592594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45957.401942592594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45957.401942592594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45957.401942592594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45957.401942592594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45957.401942592594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45957.401942592594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45957.401942592594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45957.401942592594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45957.401942592594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45957.401942592594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45957.401942592594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45957.401942592594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45957.401942592594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45957.401942592594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45957.401942592594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45957.401942592594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45957.401942592594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45957.401942592594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45957.401942592594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45957.401942592594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45957.401942592594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45957.401942592594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45957.401942592594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45957.401942592594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45957.401942592594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45957.401942592594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45957.401942592594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45957.401942592594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45957.401942592594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45957.401942592594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45957.401942592594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45957.401942592594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45957.401942592594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45957.401942592594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45957.401942592594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45957.401942592594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45957.401942592594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45957.401942592594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45957.401942592594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45957.401942592594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45957.401942592594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45957.401942592594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45957.401942592594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45957.401942592594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45957.401942592594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45957.401942592594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45957.401942592594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45957.401942592594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45957.401942592594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45957.401942592594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45957.401942592594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45957.401942592594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45957.401942592594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45957.401942592594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45957.401942592594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45957.401942592594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45957.401942592594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45957.401942592594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45957.401942592594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45957.401942592594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45957.401942592594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45957.401942592594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45957.401942592594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45957.401942592594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45957.401942592594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45957.401942592594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45957.401942592594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45957.401942592594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45957.401942592594</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45957.401942592594</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65.569882407406112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31.213065277777787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8.7408314814820187</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45957.401942592594</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45957.401942592594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45957.401942592594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45957.401942592594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45957.401942592594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45957.401942592594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45957.401942592594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45957.401942592594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45957.401942592594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45957.401942592594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45957.401942592594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45957.401942592594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45957.401942592594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45957.401942592594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45957.401942592594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45957.401942592594</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45957.401942592594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45957.401942592594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45957.401942592594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45957.401942592594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45957.401942592594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45957.401942592594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45957.401942592594</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45957.401942592594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45957.401942592594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45957.401942592594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45957.401942592594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45957.401942592594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45957.401942592594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45957.401942592594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45957.401942592594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45957.401942592594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45957.401942592594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45957.401942592594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45957.401942592594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45957.401942592594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45957.401942592594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45957.401942592594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45957.401942592594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45957.401942592594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45957.401942592594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45957.401942592594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45957.401942592594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45957.401942592594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45957.401942592594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45957.401942592594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45957.401942592594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45957.401942592594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45957.401942592594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45957.401942592594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45957.401942592594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45957.401942592594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45957.401942592594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45957.401942592594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45957.401942592594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45957.401942592594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45957.401942592594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45957.401942592594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45957.401942592594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45957.401942592594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45957.401942592594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45957.401942592594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45957.401942592594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45957.401942592594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45957.401942592594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45957.401942592594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45957.401942592594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45957.401942592594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45957.401942592594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45957.401942592594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45957.401942592594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45957.401942592594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45957.401942592594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45957.401942592594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45957.401942592594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45957.401942592594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45957.401942592594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45957.401942592594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45957.401942592594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45957.401942592594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45957.401942592594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45957.401942592594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45957.401942592594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45957.401942592594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45957.401942592594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45957.401942592594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45957.401942592594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45957.401942592594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45957.401942592594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45957.401942592594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45957.401942592594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45957.401942592594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45957.401942592594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45957.401942592594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45957.401942592594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45957.401942592594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45957.401942592594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45957.401942592594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45957.401942592594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45957.401942592594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45957.401942592594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45957.401942592594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45957.401942592594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45957.401942592594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45957.401942592594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45957.401942592594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45957.401942592594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45957.401942592594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45957.401942592594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45957.401942592594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45957.401942592594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45957.401942592594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45957.401942592594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45957.401942592594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45957.401942592594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45957.401942592594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45957.401942592594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45957.401942592594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45957.401942592594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45957.401942592594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45957.401942592594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45957.401942592594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45957.401942592594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45957.401942592594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45957.401942592594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45957.401942592594</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45957.401942592594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45957.401942592594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45957.401942592594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45957.401942592594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45957.401942592594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45957.401942592594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45957.401942592594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45957.401942592594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45957.401942592594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45957.401942592594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45957.401942592594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45957.401942592594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45957.401942592594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45957.401942592594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45957.401942592594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45957.401942592594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45957.401942592594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45957.401942592594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45957.401942592594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45957.401942592594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45957.401942592594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45957.401942592594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45957.401942592594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45957.401942592594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45957.401942592594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45957.401942592594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45957.401942592594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45957.401942592594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45957.401942592594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45957.401942592594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45957.401942592594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45957.401942592594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45957.401942592594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45957.401942592594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45957.401942592594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45957.401942592594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45957.401942592594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45957.401942592594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45957.401942592594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45957.401942592594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45957.401942592594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45957.401942592594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45957.401942592594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45957.401942592594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45957.401942592594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45957.401942592594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45957.401942592594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45957.401942592594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45957.401942592594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45957.401942592594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45957.401942592594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45957.401942592594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45957.401942592594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45957.401942592594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45957.401942592594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45957.401942592594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45957.401942592594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45957.401942592594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45957.401942592594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45957.401942592594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45957.401942592594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45957.401942592594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45957.401942592594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45957.401942592594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45957.401942592594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45957.401942592594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45957.401942592594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45957.401942592594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45957.401942592594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45957.401942592594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45957.401942592594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45957.401942592594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45957.401942592594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45957.401942592594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45957.401942592594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45957.401942592594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45957.401942592594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45957.401942592594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45957.401942592594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45957.401942592594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45957.401942592594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45957.401942592594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45957.401942592594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45957.401942592594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45957.401942592594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45957.401942592594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45957.401942592594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45957.401942592594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45957.401942592594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45957.401942592594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45957.401942592594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45957.401942592594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45957.401942592594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45957.401942592594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45957.401942592594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45957.401942592594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45957.401942592594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45957.401942592594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45957.401942592594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45957.401942592594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45957.401942592594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45957.401942592594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45957.401942592594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45957.401942592594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45957.401942592594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45957.401942592594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45957.401942592594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45957.401942592594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45957.401942592594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45957.401942592594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45957.401942592594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45957.401942592594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45957.401942592594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45957.401942592594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45957.401942592594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45957.401942592594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45957.401942592594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45957.401942592594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45957.401942592594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45957.401942592594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45957.401942592594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45957.401942592594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45957.401942592594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45957.401942592594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45957.401942592594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45957.401942592594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45957.401942592594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45957.401942592594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45957.401942592594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45957.401942592594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45957.401942592594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45957.401942592594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45957.401942592594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45957.401942592594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45957.401942592594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45957.401942592594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45957.401942592594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45957.401942592594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45957.401942592594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45957.401942592594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45957.401942592594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45957.401942592594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45957.401942592594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45957.401942592594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45957.401942592594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45957.401942592594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45957.401942592594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45957.401942592594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45957.401942592594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45957.401942592594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45957.401942592594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45957.401942592594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45957.401942592594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45957.401942592594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45957.401942592594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45957.401942592594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45957.401942592594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45957.401942592594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45957.401942592594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45957.401942592594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45957.401942592594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45957.401942592594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45957.401942592594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45957.401942592594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45957.401942592594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45957.401942592594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45957.401942592594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45957.401942592594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45957.401942592594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45957.401942592594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45957.401942592594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45957.401942592594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45957.401942592594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45957.401942592594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45957.401942592594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45957.401942592594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45957.401942592594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45957.401942592594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45957.401942592594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45957.401942592594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45957.401942592594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45957.401942592594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45957.401942592594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45957.401942592594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45957.401942592594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45957.401942592594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45957.401942592594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45957.401942592594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45957.401942592594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45957.401942592594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45957.401942592594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45957.401942592594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45957.401942592594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45957.401942592594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45957.401942592594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45957.401942592594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45957.401942592594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45957.401942592594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45957.401942592594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45957.401942592594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45957.401942592594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45957.401942592594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45957.401942592594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45957.401942592594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45957.401942592594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45957.401942592594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45957.401942592594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45957.401942592594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45957.401942592594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45957.401942592594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45957.401942592594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45957.401942592594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45957.401942592594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45957.401942592594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45957.401942592594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45957.401942592594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45957.401942592594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45957.401942592594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45957.401942592594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45957.401942592594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45957.401942592594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45957.401942592594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45957.401942592594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45957.401942592594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45957.401942592594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45957.401942592594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45957.401942592594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45957.401942592594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45957.401942592594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45957.401942592594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45957.401942592594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45957.401942592594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45957.401942592594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45957.401942592594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45957.401942592594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45957.401942592594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45957.401942592594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45957.401942592594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45957.401942592594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45957.401942592594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45957.401942592594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45957.401942592594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45957.401942592594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45957.401942592594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45957.401942592594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45957.401942592594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45957.401942592594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45957.401942592594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45957.401942592594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45957.401942592594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45957.401942592594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45957.401942592594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45957.401942592594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45957.401942592594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45957.401942592594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45957.401942592594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45957.401942592594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45957.401942592594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45957.401942592594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45957.401942592594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45957.401942592594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45957.401942592594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45957.401942592594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45957.401942592594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45957.401942592594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45957.401942592594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45957.401942592594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45957.401942592594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45957.401942592594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45957.401942592594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45957.401942592594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45957.401942592594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45957.401942592594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45957.401942592594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45957.401942592594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45957.401942592594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45957.401942592594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45957.401942592594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45957.401942592594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45957.401942592594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45957.401942592594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45957.401942592594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45957.401942592594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45957.401942592594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45957.401942592594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45957.401942592594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45957.401942592594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45957.401942592594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45957.401942592594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45957.401942592594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45957.401942592594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45957.401942592594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45957.401942592594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45957.401942592594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45957.401942592594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45957.401942592594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45957.401942592594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45957.401942592594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45957.401942592594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45957.401942592594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45957.401942592594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45957.401942592594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45957.401942592594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45957.401942592594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45957.401942592594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45957.401942592594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45957.401942592594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45957.401942592594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45957.401942592594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45957.401942592594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45957.401942592594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45957.401942592594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45957.401942592594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45957.401942592594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45957.401942592594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45957.401942592594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45957.401942592594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45957.401942592594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45957.401942592594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45957.401942592594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45957.401942592594</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45957.401942592594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45957.401942592594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45957.401942592594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45957.401942592594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45957.401942592594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45957.401942592594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45957.401942592594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45957.401942592594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45957.401942592594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45957.401942592594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45957.401942592594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45957.401942592594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45957.401942592594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45957.401942592594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45957.401942592594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45957.401942592594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45957.401942592594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45957.401942592594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45957.401942592594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45957.401942592594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45957.401942592594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45957.401942592594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45957.401942592594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45957.401942592594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45957.401942592594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45957.401942592594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45957.401942592594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45957.401942592594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45957.401942592594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45957.401942592594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45957.401942592594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45957.401942592594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45957.401942592594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45957.401942592594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45957.401942592594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45957.401942592594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45957.401942592594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45957.401942592594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45957.401942592594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45957.401942592594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45957.401942592594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45957.401942592594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45957.401942592594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45957.401942592594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45957.401942592594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45957.401942592594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45957.401942592594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45957.401942592594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45957.401942592594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45957.401942592594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45957.401942592594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45957.401942592594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45957.401942592594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45957.401942592594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45957.401942592594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45957.401942592594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45957.401942592594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45957.401942592594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45957.401942592594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45957.401942592594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45957.401942592594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45957.401942592594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45957.401942592594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45957.401942592594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45957.401942592594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45957.401942592594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45957.401942592594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45957.401942592594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45957.401942592594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45957.401942592594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45957.401942592594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45957.401942592594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45957.401942592594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45957.401942592594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45957.401942592594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45957.401942592594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45957.401942592594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45957.401942592594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45957.401942592594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45957.401942592594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45957.401942592594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45957.401942592594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45957.401942592594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45957.401942592594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45957.401942592594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45957.401942592594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45957.401942592594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45957.401942592594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45957.401942592594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45957.401942592594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45957.401942592594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45957.401942592594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45957.401942592594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45957.401942592594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45957.401942592594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45957.401942592594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45957.401942592594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45957.401942592594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45957.401942592594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45957.401942592594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45957.401942592594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45957.401942592594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45957.401942592594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45957.401942592594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45957.401942592594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45957.401942592594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45957.401942592594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45957.401942592594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45957.401942592594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45957.401942592594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45957.401942592594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45957.401942592594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45957.401942592594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45957.401942592594</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2025-10-27T06:40:35Z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