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76" documentId="120_S{2AC9BD13-BADA-5192-A53E-5A8FF88502F6}" xr6:coauthVersionLast="47" xr6:coauthVersionMax="47" xr10:uidLastSave="{55980465-2F55-41CA-A974-A19D00507B45}"/>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L3" i="1"/>
  <c r="L4" i="1"/>
  <c r="J3" i="1"/>
  <c r="J4" i="1"/>
  <c r="I3" i="1"/>
  <c r="I4" i="1"/>
  <c r="G3" i="1"/>
  <c r="G4" i="1"/>
  <c r="B3" i="1"/>
  <c r="B4" i="1"/>
  <c r="B5" i="5"/>
  <c r="G5" i="5"/>
  <c r="I5" i="5"/>
  <c r="J5" i="5"/>
  <c r="L5"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<sst xmlns="http://schemas.openxmlformats.org/spreadsheetml/2006/main" count="180274" uniqueCount="39121">
  <si>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</si>
  <si>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</si>
  <si>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</si>
  <si>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</si>
  <si>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</si>
  <si>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</si>
  <si>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</si>
  <si>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</si>
  <si>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</si>
  <si>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</si>
  <si>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</si>
  <si>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</si>
  <si>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</si>
  <si>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</si>
  <si>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</si>
  <si>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</si>
  <si>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</si>
  <si>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</si>
  <si>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</si>
  <si>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</si>
  <si>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</si>
  <si>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</si>
  <si>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</si>
  <si>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</si>
  <si>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</si>
  <si>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</si>
  <si>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</si>
  <si>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</si>
  <si>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</si>
  <si>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</si>
  <si>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</si>
  <si>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</si>
  <si>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</si>
  <si>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</si>
  <si>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</si>
  <si>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</si>
  <si>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</si>
  <si>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</si>
  <si>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</si>
  <si>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</si>
  <si>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</si>
  <si>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</si>
  <si>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</si>
  <si>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</si>
  <si>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</si>
  <si>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</si>
  <si>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</si>
  <si>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</si>
  <si>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</si>
  <si>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</si>
  <si>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</si>
  <si>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</si>
  <si>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</si>
  <si>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</si>
  <si>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</si>
  <si>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</si>
  <si>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</si>
  <si>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</si>
  <si>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</si>
  <si>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</si>
  <si>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</si>
  <si>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</si>
  <si>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</si>
  <si>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</si>
  <si>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</si>
  <si>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</si>
  <si>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</si>
  <si>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</si>
  <si>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</si>
  <si>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</si>
  <si>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</si>
  <si>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</si>
  <si>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</si>
  <si>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</si>
  <si>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</si>
  <si>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</si>
  <si>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</si>
  <si>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</si>
  <si>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</si>
  <si>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</si>
  <si>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</si>
  <si>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</si>
  <si>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</si>
  <si>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</si>
  <si>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</si>
  <si>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</si>
  <si>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</si>
  <si>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</si>
  <si>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</si>
  <si>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</si>
  <si>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</si>
  <si>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</si>
  <si>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</si>
  <si>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</si>
  <si>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</si>
  <si>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</si>
  <si>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</si>
  <si>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</si>
  <si>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</si>
  <si>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</si>
  <si>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</si>
  <si>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</si>
  <si>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</si>
  <si>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</si>
  <si>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</si>
  <si>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</si>
  <si>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</si>
  <si>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</si>
  <si>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</si>
  <si>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</si>
  <si>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</si>
  <si>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</si>
  <si>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</si>
  <si>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</si>
  <si>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</si>
  <si>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</si>
  <si>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</si>
  <si>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</si>
  <si>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</si>
  <si>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</si>
  <si>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</si>
  <si>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</si>
  <si>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</si>
  <si>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</si>
  <si>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</si>
  <si>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</si>
  <si>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</si>
  <si>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</si>
  <si>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</si>
  <si>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</si>
  <si>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</si>
  <si>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</si>
  <si>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</si>
  <si>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</si>
  <si>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</si>
  <si>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</si>
  <si>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</si>
  <si>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</si>
  <si>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</si>
  <si>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</si>
  <si>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</si>
  <si>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</si>
  <si>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</si>
  <si>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</si>
  <si>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</si>
  <si>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</si>
  <si>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</si>
  <si>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</si>
  <si>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</si>
  <si>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</si>
  <si>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</si>
  <si>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</si>
  <si>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</si>
  <si>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</si>
  <si>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</si>
  <si>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</si>
  <si>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</si>
  <si>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</si>
  <si>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</si>
  <si>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</si>
  <si>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</si>
  <si>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</si>
  <si>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</si>
  <si>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</si>
  <si>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</si>
  <si>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</si>
  <si>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</si>
  <si>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</si>
  <si>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</si>
  <si>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</si>
  <si>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</si>
  <si>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</si>
  <si>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</si>
  <si>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</si>
  <si>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</si>
  <si>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</si>
  <si>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</si>
  <si>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</si>
  <si>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</si>
  <si>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</si>
  <si>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</si>
  <si>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</si>
  <si>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</si>
  <si>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</si>
  <si>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</si>
  <si>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</si>
  <si>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</si>
  <si>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</si>
  <si>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</si>
  <si>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</si>
  <si>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</si>
  <si>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</si>
  <si>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</si>
  <si>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</si>
  <si>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</si>
  <si>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</si>
  <si>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</si>
  <si>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</si>
  <si>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</si>
  <si>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</si>
  <si>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</si>
  <si>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</si>
  <si>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</si>
  <si>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</si>
  <si>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</si>
  <si>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</si>
  <si>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</si>
  <si>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</si>
  <si>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</si>
  <si>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</si>
  <si>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</si>
  <si>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</si>
  <si>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</si>
  <si>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</si>
  <si>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</si>
  <si>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</si>
  <si>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</si>
  <si>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</si>
  <si>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</si>
  <si>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</si>
  <si>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</si>
  <si>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</si>
  <si>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</si>
  <si>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</si>
  <si>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</si>
  <si>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</si>
  <si>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</si>
  <si>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</si>
  <si>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</si>
  <si>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</si>
  <si>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</si>
  <si>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</si>
  <si>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</si>
  <si>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</si>
  <si>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</si>
  <si>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</si>
  <si>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</si>
  <si>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</si>
  <si>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</si>
  <si>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</si>
  <si>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</si>
  <si>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</si>
  <si>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</si>
  <si>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</si>
  <si>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</si>
  <si>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</si>
  <si>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</si>
  <si>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</si>
  <si>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</si>
  <si>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</si>
  <si>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</si>
  <si>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</si>
  <si>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</si>
  <si>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</si>
  <si>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</si>
  <si>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</si>
  <si>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</si>
  <si>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</si>
  <si>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</si>
  <si>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</si>
  <si>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</si>
  <si>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</si>
  <si>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</si>
  <si>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</si>
  <si>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</si>
  <si>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</si>
  <si>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</si>
  <si>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</si>
  <si>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</si>
  <si>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</si>
  <si>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</si>
  <si>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</si>
  <si>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</si>
  <si>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</si>
  <si>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</si>
  <si>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</si>
  <si>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</si>
  <si>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</si>
  <si>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</si>
  <si>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</si>
  <si>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</si>
  <si>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</si>
  <si>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</si>
  <si>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</si>
  <si>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</si>
  <si>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</si>
  <si>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</si>
  <si>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</si>
  <si>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</si>
  <si>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</si>
  <si>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</si>
  <si>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</si>
  <si>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</si>
  <si>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</si>
  <si>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</si>
  <si>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</si>
  <si>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</si>
  <si>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</si>
  <si>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</si>
  <si>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</si>
  <si>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</si>
  <si>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</si>
  <si>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</si>
  <si>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</si>
  <si>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</si>
  <si>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</si>
  <si>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</si>
  <si>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</si>
  <si>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</si>
  <si>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</si>
  <si>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</si>
  <si>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</si>
  <si>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</si>
  <si>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</si>
  <si>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</si>
  <si>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</si>
  <si>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</si>
  <si>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</si>
  <si>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</si>
  <si>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</si>
  <si>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</si>
  <si>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</si>
  <si>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</si>
  <si>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</si>
  <si>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</si>
  <si>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</si>
  <si>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</si>
  <si>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</si>
  <si>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</si>
  <si>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</si>
  <si>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</si>
  <si>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</si>
  <si>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</si>
  <si>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</si>
  <si>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</si>
  <si>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</si>
  <si>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</si>
  <si>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</si>
  <si>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</si>
  <si>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</si>
  <si>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</si>
  <si>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</si>
  <si>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</si>
  <si>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</si>
  <si>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</si>
  <si>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</si>
  <si>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</si>
  <si>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</si>
  <si>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</si>
  <si>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</si>
  <si>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</si>
  <si>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</si>
  <si>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</si>
  <si>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</si>
  <si>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</si>
  <si>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</si>
  <si>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</si>
  <si>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</si>
  <si>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</si>
  <si>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</si>
  <si>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</si>
  <si>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</si>
  <si>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</si>
  <si>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</si>
  <si>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</si>
  <si>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</si>
  <si>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</si>
  <si>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</si>
  <si>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</si>
  <si>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</si>
  <si>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</si>
  <si>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</si>
  <si>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</si>
  <si>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</si>
  <si>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</si>
  <si>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</si>
  <si>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</si>
  <si>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</si>
  <si>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</si>
  <si>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</si>
  <si>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</si>
  <si>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</si>
  <si>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</si>
  <si>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</si>
  <si>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</si>
  <si>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</si>
  <si>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</si>
  <si>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</si>
  <si>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</si>
  <si>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</si>
  <si>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</si>
  <si>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</si>
  <si>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</si>
  <si>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</si>
  <si>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</si>
  <si>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</si>
  <si>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</si>
  <si>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</si>
  <si>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</si>
  <si>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</si>
  <si>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</si>
  <si>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</si>
  <si>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</si>
  <si>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</si>
  <si>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</si>
  <si>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</si>
  <si>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</si>
  <si>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</si>
  <si>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</si>
  <si>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</si>
  <si>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</si>
  <si>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</si>
  <si>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</si>
  <si>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</si>
  <si>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</si>
  <si>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</si>
  <si>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</si>
  <si>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</si>
  <si>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</si>
  <si>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</si>
  <si>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</si>
  <si>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</si>
  <si>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</si>
  <si>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</si>
  <si>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</si>
  <si>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</si>
  <si>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</si>
  <si>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</si>
  <si>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</si>
  <si>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</si>
  <si>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</si>
  <si>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</si>
  <si>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</si>
  <si>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</si>
  <si>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</si>
  <si>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</si>
  <si>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</si>
  <si>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</si>
  <si>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</si>
  <si>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</si>
  <si>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</si>
  <si>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</si>
  <si>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</si>
  <si>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</si>
  <si>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</si>
  <si>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</si>
  <si>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</si>
  <si>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</si>
  <si>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</si>
  <si>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</si>
  <si>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</si>
  <si>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</si>
  <si>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</si>
  <si>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</si>
  <si>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</si>
  <si>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</si>
  <si>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</si>
  <si>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</si>
  <si>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</si>
  <si>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</si>
  <si>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</si>
  <si>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</si>
  <si>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</si>
  <si>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</si>
  <si>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</si>
  <si>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</si>
  <si>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</si>
  <si>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</si>
  <si>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</si>
  <si>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</si>
  <si>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</si>
  <si>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</si>
  <si>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</si>
  <si>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</si>
  <si>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</si>
  <si>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</si>
  <si>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</si>
  <si>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</si>
  <si>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</si>
  <si>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</si>
  <si>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</si>
  <si>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</si>
  <si>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</si>
  <si>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</si>
  <si>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</si>
  <si>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</si>
  <si>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</si>
  <si>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</si>
  <si>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</si>
  <si>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</si>
  <si>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</si>
  <si>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</si>
  <si>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</si>
  <si>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</si>
  <si>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</si>
  <si>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</si>
  <si>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</si>
  <si>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</si>
  <si>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</si>
  <si>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</si>
  <si>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</si>
  <si>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</si>
  <si>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</si>
  <si>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</si>
  <si>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</si>
  <si>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</si>
  <si>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</si>
  <si>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</si>
  <si>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</si>
  <si>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</si>
  <si>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</si>
  <si>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</si>
  <si>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</si>
  <si>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</si>
  <si>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</si>
  <si>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</si>
  <si>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</si>
  <si>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</si>
  <si>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</si>
  <si>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</si>
  <si>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</si>
  <si>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</si>
  <si>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</si>
  <si>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</si>
  <si>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</si>
  <si>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</si>
  <si>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</si>
  <si>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</si>
  <si>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</si>
  <si>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</si>
  <si>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</si>
  <si>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</si>
  <si>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</si>
  <si>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</si>
  <si>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</si>
  <si>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</si>
  <si>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</si>
  <si>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</si>
  <si>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</si>
  <si>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</si>
  <si>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</si>
  <si>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</si>
  <si>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</si>
  <si>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</si>
  <si>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</si>
  <si>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</si>
  <si>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</si>
  <si>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</si>
  <si>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</si>
  <si>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</si>
  <si>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</si>
  <si>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</si>
  <si>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</si>
  <si>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</si>
  <si>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</si>
  <si>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</si>
  <si>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</si>
  <si>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</si>
  <si>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</si>
  <si>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</si>
  <si>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</si>
  <si>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</si>
  <si>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</si>
  <si>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</si>
  <si>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</si>
  <si>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</si>
  <si>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</si>
  <si>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</si>
  <si>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</si>
  <si>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</si>
  <si>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</si>
  <si>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</si>
  <si>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</si>
  <si>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</si>
  <si>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</si>
  <si>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</si>
  <si>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</si>
  <si>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</si>
  <si>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</si>
  <si>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</si>
  <si>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</si>
  <si>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</si>
  <si>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</si>
  <si>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</si>
  <si>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</si>
  <si>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</si>
  <si>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</si>
  <si>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</si>
  <si>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</si>
  <si>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</si>
  <si>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</si>
  <si>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</si>
  <si>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</si>
  <si>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</si>
  <si>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</si>
  <si>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</si>
  <si>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</si>
  <si>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</si>
  <si>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</si>
  <si>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</si>
  <si>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</si>
  <si>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</si>
  <si>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</si>
  <si>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</si>
  <si>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</si>
  <si>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</si>
  <si>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</si>
  <si>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</si>
  <si>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</si>
  <si>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</si>
  <si>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</si>
  <si>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</si>
  <si>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</si>
  <si>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</si>
  <si>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</si>
  <si>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</si>
  <si>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</si>
  <si>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</si>
  <si>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</si>
  <si>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</si>
  <si>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</si>
  <si>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</si>
  <si>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</si>
  <si>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</si>
  <si>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</si>
  <si>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</si>
  <si>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</si>
  <si>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</si>
  <si>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</si>
  <si>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</si>
  <si>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</si>
  <si>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</si>
  <si>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</si>
  <si>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</si>
  <si>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</si>
  <si>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</si>
  <si>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</si>
  <si>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</si>
  <si>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</si>
  <si>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</si>
  <si>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</si>
  <si>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</si>
  <si>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</si>
  <si>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</si>
  <si>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</si>
  <si>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</si>
  <si>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</si>
  <si>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</si>
  <si>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</si>
  <si>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</si>
  <si>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</si>
  <si>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</si>
  <si>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</si>
  <si>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</si>
  <si>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</si>
  <si>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</si>
  <si>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</si>
  <si>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</si>
  <si>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</si>
  <si>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</si>
  <si>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</si>
  <si>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</si>
  <si>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</si>
  <si>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</si>
  <si>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</si>
  <si>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</si>
  <si>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</si>
  <si>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</si>
  <si>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</si>
  <si>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</si>
  <si>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</si>
  <si>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</si>
  <si>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</si>
  <si>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</si>
  <si>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</si>
  <si>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</si>
  <si>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</si>
  <si>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</si>
  <si>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</si>
  <si>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</si>
  <si>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</si>
  <si>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</si>
  <si>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</si>
  <si>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</si>
  <si>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</si>
  <si>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</si>
  <si>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</si>
  <si>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</si>
  <si>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</si>
  <si>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</si>
  <si>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</si>
  <si>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</si>
  <si>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</si>
  <si>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</si>
  <si>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</si>
  <si>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</si>
  <si>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</si>
  <si>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</si>
  <si>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</si>
  <si>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</si>
  <si>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</si>
  <si>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</si>
  <si>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</si>
  <si>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</si>
  <si>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</si>
  <si>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</si>
  <si>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</si>
  <si>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</si>
  <si>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</si>
  <si>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</si>
  <si>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</si>
  <si>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</si>
  <si>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</si>
  <si>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</si>
  <si>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</si>
  <si>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</si>
  <si>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</si>
  <si>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</si>
  <si>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</si>
  <si>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</si>
  <si>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</si>
  <si>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</si>
  <si>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</si>
  <si>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</si>
  <si>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</si>
  <si>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</si>
  <si>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</si>
  <si>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</si>
  <si>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</si>
  <si>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</si>
  <si>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</si>
  <si>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</si>
  <si>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</si>
  <si>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</si>
  <si>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</si>
  <si>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</si>
  <si>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</si>
  <si>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</si>
  <si>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</si>
  <si>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</si>
  <si>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</si>
  <si>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</si>
  <si>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</si>
  <si>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</si>
  <si>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</si>
  <si>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</si>
  <si>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</si>
  <si>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</si>
  <si>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</si>
  <si>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</si>
  <si>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</si>
  <si>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</si>
  <si>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</si>
  <si>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</si>
  <si>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</si>
  <si>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</si>
  <si>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</si>
  <si>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</si>
  <si>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</si>
  <si>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</si>
  <si>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</si>
  <si>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</si>
  <si>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</si>
  <si>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</si>
  <si>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</si>
  <si>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</si>
  <si>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</si>
  <si>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</si>
  <si>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</si>
  <si>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</si>
  <si>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</si>
  <si>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</si>
  <si>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</si>
  <si>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</si>
  <si>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</si>
  <si>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</si>
  <si>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</si>
  <si>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</si>
  <si>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</si>
  <si>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</si>
  <si>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</si>
  <si>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</si>
  <si>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</si>
  <si>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</si>
  <si>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</si>
  <si>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</si>
  <si>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</si>
  <si>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</si>
  <si>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</si>
  <si>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</si>
  <si>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</si>
  <si>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</si>
  <si>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</si>
  <si>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</si>
  <si>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</si>
  <si>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</si>
  <si>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</si>
  <si>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</si>
  <si>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</si>
  <si>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</si>
  <si>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</si>
  <si>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</si>
  <si>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</si>
  <si>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</si>
  <si>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</si>
  <si>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</si>
  <si>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</si>
  <si>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</si>
  <si>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</si>
  <si>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</si>
  <si>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</si>
  <si>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</si>
  <si>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</si>
  <si>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</si>
  <si>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</si>
  <si>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</si>
  <si>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</si>
  <si>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</si>
  <si>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</si>
  <si>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</si>
  <si>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</si>
  <si>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</si>
  <si>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</si>
  <si>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</si>
  <si>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</si>
  <si>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</si>
  <si>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</si>
  <si>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</si>
  <si>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</si>
  <si>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</si>
  <si>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</si>
  <si>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</si>
  <si>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</si>
  <si>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</si>
  <si>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</si>
  <si>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</si>
  <si>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</si>
  <si>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</si>
  <si>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</si>
  <si>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</si>
  <si>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</si>
  <si>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</si>
  <si>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</si>
  <si>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</si>
  <si>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</si>
  <si>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</si>
  <si>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</si>
  <si>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</si>
  <si>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</si>
  <si>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</si>
  <si>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</si>
  <si>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</si>
  <si>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</si>
  <si>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</si>
  <si>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</si>
  <si>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</si>
  <si>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</si>
  <si>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</si>
  <si>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</si>
  <si>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</si>
  <si>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</si>
  <si>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</si>
  <si>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</si>
  <si>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</si>
  <si>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</si>
  <si>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</si>
  <si>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</si>
  <si>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</si>
  <si>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</si>
  <si>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</si>
  <si>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</si>
  <si>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</si>
  <si>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</si>
  <si>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</si>
  <si>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</si>
  <si>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</si>
  <si>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</si>
  <si>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</si>
  <si>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</si>
  <si>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</si>
  <si>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</si>
  <si>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</si>
  <si>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</si>
  <si>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</si>
  <si>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</si>
  <si>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</si>
  <si>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</si>
  <si>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</si>
  <si>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</si>
  <si>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</si>
  <si>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</si>
  <si>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</si>
  <si>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</si>
  <si>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</si>
  <si>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</si>
  <si>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</si>
  <si>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</si>
  <si>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</si>
  <si>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</si>
  <si>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</si>
  <si>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</si>
  <si>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</si>
  <si>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</si>
  <si>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</si>
  <si>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</si>
  <si>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</si>
  <si>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</si>
  <si>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</si>
  <si>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</si>
  <si>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</si>
  <si>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</si>
  <si>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</si>
  <si>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</si>
  <si>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</si>
  <si>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</si>
  <si>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</si>
  <si>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</si>
  <si>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</si>
  <si>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</si>
  <si>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</si>
  <si>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</si>
  <si>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</si>
  <si>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</si>
  <si>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</si>
  <si>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</si>
  <si>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</si>
  <si>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</si>
  <si>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</si>
  <si>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</si>
  <si>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</si>
  <si>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</si>
  <si>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</si>
  <si>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</si>
  <si>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</si>
  <si>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</si>
  <si>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</si>
  <si>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</si>
  <si>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</si>
  <si>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</si>
  <si>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</si>
  <si>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</si>
  <si>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</si>
  <si>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</si>
  <si>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</si>
  <si>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</si>
  <si>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</si>
  <si>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</si>
  <si>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</si>
  <si>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</si>
  <si>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</si>
  <si>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</si>
  <si>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</si>
  <si>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</si>
  <si>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</si>
  <si>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</si>
  <si>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</si>
  <si>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</si>
  <si>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</si>
  <si>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</si>
  <si>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</si>
  <si>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</si>
  <si>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</si>
  <si>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</si>
  <si>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</si>
  <si>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</si>
  <si>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</si>
  <si>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</si>
  <si>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</si>
  <si>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</si>
  <si>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</si>
  <si>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</si>
  <si>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</si>
  <si>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</si>
  <si>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</si>
  <si>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</si>
  <si>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</si>
  <si>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</si>
  <si>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</si>
  <si>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</si>
  <si>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</si>
  <si>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</si>
  <si>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</si>
  <si>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</si>
  <si>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</si>
  <si>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</si>
  <si>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</si>
  <si>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</si>
  <si>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</si>
  <si>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</si>
  <si>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</si>
  <si>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</si>
  <si>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</si>
  <si>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</si>
  <si>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</si>
  <si>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</si>
  <si>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</si>
  <si>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</si>
  <si>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</si>
  <si>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</si>
  <si>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</si>
  <si>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</si>
  <si>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</si>
  <si>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</si>
  <si>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</si>
  <si>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</si>
  <si>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</si>
  <si>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</si>
  <si>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</si>
  <si>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</si>
  <si>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</si>
  <si>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</si>
  <si>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</si>
  <si>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</si>
  <si>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</si>
  <si>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</si>
  <si>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</si>
  <si>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</si>
  <si>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</si>
  <si>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</si>
  <si>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</si>
  <si>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</si>
  <si>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</si>
  <si>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</si>
  <si>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</si>
  <si>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</si>
  <si>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</si>
  <si>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</si>
  <si>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</si>
  <si>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</si>
  <si>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</si>
  <si>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</si>
  <si>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</si>
  <si>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</si>
  <si>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</si>
  <si>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</si>
  <si>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</si>
  <si>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</si>
  <si>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</si>
  <si>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</si>
  <si>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</si>
  <si>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</si>
  <si>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</si>
  <si>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</si>
  <si>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</si>
  <si>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</si>
  <si>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</si>
  <si>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</si>
  <si>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</si>
  <si>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</si>
  <si>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</si>
  <si>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</si>
  <si>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</si>
  <si>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</si>
  <si>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</si>
  <si>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</si>
  <si>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</si>
  <si>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</si>
  <si>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</si>
  <si>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</si>
  <si>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</si>
  <si>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</si>
  <si>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</si>
  <si>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</si>
  <si>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</si>
  <si>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</si>
  <si>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</si>
  <si>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</si>
  <si>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</si>
  <si>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</si>
  <si>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</si>
  <si>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</si>
  <si>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</si>
  <si>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</si>
  <si>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</si>
  <si>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</si>
  <si>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</si>
  <si>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</si>
  <si>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</si>
  <si>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</si>
  <si>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</si>
  <si>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</si>
  <si>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</si>
  <si>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</si>
  <si>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</si>
  <si>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</si>
  <si>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</si>
  <si>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</si>
  <si>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</si>
  <si>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</si>
  <si>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</si>
  <si>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</si>
  <si>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</si>
  <si>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</si>
  <si>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</si>
  <si>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</si>
  <si>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</si>
  <si>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</si>
  <si>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</si>
  <si>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</si>
  <si>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</si>
  <si>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</si>
  <si>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</si>
  <si>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</si>
  <si>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</si>
  <si>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</si>
  <si>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</si>
  <si>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</si>
  <si>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</si>
  <si>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</si>
  <si>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</si>
  <si>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</si>
  <si>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</si>
  <si>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</si>
  <si>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</si>
  <si>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</si>
  <si>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</si>
  <si>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</si>
  <si>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</si>
  <si>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</si>
  <si>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</si>
  <si>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</si>
  <si>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</si>
  <si>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</si>
  <si>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</si>
  <si>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</si>
  <si>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</si>
  <si>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</si>
  <si>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</si>
  <si>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</si>
  <si>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</si>
  <si>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</si>
  <si>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</si>
  <si>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</si>
  <si>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</si>
  <si>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</si>
  <si>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</si>
  <si>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</si>
  <si>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</si>
  <si>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</si>
  <si>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</si>
  <si>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</si>
  <si>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</si>
  <si>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</si>
  <si>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</si>
  <si>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</si>
  <si>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</si>
  <si>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</si>
  <si>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</si>
  <si>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</si>
  <si>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</si>
  <si>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</si>
  <si>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</si>
  <si>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</si>
  <si>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</si>
  <si>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</si>
  <si>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</si>
  <si>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</si>
  <si>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</si>
  <si>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</si>
  <si>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</si>
  <si>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</si>
  <si>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</si>
  <si>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</si>
  <si>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</si>
  <si>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</si>
  <si>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</si>
  <si>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</si>
  <si>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</si>
  <si>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</si>
  <si>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</si>
  <si>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</si>
  <si>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</si>
  <si>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</si>
  <si>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</si>
  <si>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</si>
  <si>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</si>
  <si>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</si>
  <si>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</si>
  <si>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</si>
  <si>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</si>
  <si>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</si>
  <si>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</si>
  <si>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</si>
  <si>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</si>
  <si>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</si>
  <si>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</si>
  <si>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</si>
  <si>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</si>
  <si>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</si>
  <si>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</si>
  <si>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</si>
  <si>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</si>
  <si>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</si>
  <si>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</si>
  <si>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</si>
  <si>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</si>
  <si>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</si>
  <si>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</si>
  <si>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</si>
  <si>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</si>
  <si>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</si>
  <si>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</si>
  <si>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</si>
  <si>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</si>
  <si>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</si>
  <si>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</si>
  <si>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</si>
  <si>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</si>
  <si>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</si>
  <si>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</si>
  <si>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</si>
  <si>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</si>
  <si>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</si>
  <si>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</si>
  <si>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</si>
  <si>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</si>
  <si>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</si>
  <si>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</si>
  <si>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</si>
  <si>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</si>
  <si>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</si>
  <si>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</si>
  <si>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</si>
  <si>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</si>
  <si>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</si>
  <si>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</si>
  <si>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</si>
  <si>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</si>
  <si>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</si>
  <si>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</si>
  <si>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</si>
  <si>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</si>
  <si>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</si>
  <si>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</si>
  <si>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</si>
  <si>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</si>
  <si>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</si>
  <si>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</si>
  <si>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</si>
  <si>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</si>
  <si>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</si>
  <si>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</si>
  <si>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</si>
  <si>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</si>
  <si>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</si>
  <si>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</si>
  <si>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</si>
  <si>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</si>
  <si>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</si>
  <si>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</si>
  <si>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</si>
  <si>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</si>
  <si>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</si>
  <si>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</si>
  <si>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</si>
  <si>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</si>
  <si>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</si>
  <si>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</si>
  <si>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</si>
  <si>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</si>
  <si>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</si>
  <si>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</si>
  <si>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</si>
  <si>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</si>
  <si>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</si>
  <si>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</si>
  <si>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</si>
  <si>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</si>
  <si>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</si>
  <si>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</si>
  <si>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</si>
  <si>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</si>
  <si>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</si>
  <si>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</si>
  <si>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</si>
  <si>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</si>
  <si>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</si>
  <si>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</si>
  <si>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</si>
  <si>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</si>
  <si>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</si>
  <si>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</si>
  <si>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</si>
  <si>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</si>
  <si>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</si>
  <si>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</si>
  <si>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</si>
  <si>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</si>
  <si>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</si>
  <si>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</si>
  <si>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</si>
  <si>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</si>
  <si>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</si>
  <si>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</si>
  <si>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</si>
  <si>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</si>
  <si>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</si>
  <si>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</si>
  <si>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</si>
  <si>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</si>
  <si>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</si>
  <si>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</si>
  <si>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</si>
  <si>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</si>
  <si>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</si>
  <si>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</si>
  <si>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</si>
  <si>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</si>
  <si>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</si>
  <si>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</si>
  <si>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</si>
  <si>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</si>
  <si>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</si>
  <si>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</si>
  <si>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</si>
  <si>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</si>
  <si>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</si>
  <si>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</si>
  <si>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</si>
  <si>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</si>
  <si>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</si>
  <si>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</si>
  <si>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</si>
  <si>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</si>
  <si>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</si>
  <si>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</si>
  <si>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</si>
  <si>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</si>
  <si>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</si>
  <si>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</si>
  <si>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</si>
  <si>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</si>
  <si>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</si>
  <si>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</si>
  <si>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</si>
  <si>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</si>
  <si>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</si>
  <si>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</si>
  <si>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</si>
  <si>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</si>
  <si>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</si>
  <si>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</si>
  <si>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</si>
  <si>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</si>
  <si>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</si>
  <si>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</si>
  <si>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</si>
  <si>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</si>
  <si>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</si>
  <si>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</si>
  <si>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</si>
  <si>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</si>
  <si>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</si>
  <si>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</si>
  <si>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</si>
  <si>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</si>
  <si>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</si>
  <si>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</si>
  <si>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</si>
  <si>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</si>
  <si>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</si>
  <si>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</si>
  <si>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</si>
  <si>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</si>
  <si>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</si>
  <si>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</si>
  <si>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</si>
  <si>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</si>
  <si>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</si>
  <si>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</si>
  <si>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</si>
  <si>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</si>
  <si>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</si>
  <si>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</si>
  <si>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</si>
  <si>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</si>
  <si>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</si>
  <si>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</si>
  <si>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</si>
  <si>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</si>
  <si>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</si>
  <si>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</si>
  <si>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</si>
  <si>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</si>
  <si>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</si>
  <si>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</si>
  <si>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</si>
  <si>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</si>
  <si>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</si>
  <si>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</si>
  <si>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</si>
  <si>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</si>
  <si>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</si>
  <si>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</si>
  <si>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</si>
  <si>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</si>
  <si>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</si>
  <si>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</si>
  <si>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</si>
  <si>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</si>
  <si>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</si>
  <si>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</si>
  <si>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</si>
  <si>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</si>
  <si>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</si>
  <si>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</si>
  <si>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</si>
  <si>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</si>
  <si>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</si>
  <si>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</si>
  <si>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</si>
  <si>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</si>
  <si>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</si>
  <si>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</si>
  <si>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</si>
  <si>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</si>
  <si>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</si>
  <si>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</si>
  <si>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</si>
  <si>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</si>
  <si>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</si>
  <si>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</si>
  <si>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</si>
  <si>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</si>
  <si>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</si>
  <si>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</si>
  <si>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</si>
  <si>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</si>
  <si>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</si>
  <si>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</si>
  <si>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</si>
  <si>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</si>
  <si>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</si>
  <si>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</si>
  <si>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</si>
  <si>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</si>
  <si>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</si>
  <si>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</si>
  <si>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</si>
  <si>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</si>
  <si>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</si>
  <si>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</si>
  <si>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</si>
  <si>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</si>
  <si>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</si>
  <si>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</si>
  <si>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</si>
  <si>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</si>
  <si>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</si>
  <si>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</si>
  <si>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</si>
  <si>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</si>
  <si>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</si>
  <si>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</si>
  <si>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</si>
  <si>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</si>
  <si>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</si>
  <si>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</si>
  <si>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</si>
  <si>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</si>
  <si>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</si>
  <si>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</si>
  <si>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</si>
  <si>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</si>
  <si>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</si>
  <si>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</si>
  <si>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</si>
  <si>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</si>
  <si>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</si>
  <si>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</si>
  <si>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</si>
  <si>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</si>
  <si>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</si>
  <si>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</si>
  <si>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</si>
  <si>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</si>
  <si>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</si>
  <si>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</si>
  <si>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</si>
  <si>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</si>
  <si>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</si>
  <si>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</si>
  <si>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</si>
  <si>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</si>
  <si>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</si>
  <si>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</si>
  <si>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</si>
  <si>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</si>
  <si>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</si>
  <si>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</si>
  <si>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</si>
  <si>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</si>
  <si>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</si>
  <si>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</si>
  <si>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</si>
  <si>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</si>
  <si>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</si>
  <si>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</si>
  <si>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</si>
  <si>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</si>
  <si>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</si>
  <si>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</si>
  <si>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</si>
  <si>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</si>
  <si>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</si>
  <si>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</si>
  <si>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</si>
  <si>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</si>
  <si>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</si>
  <si>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</si>
  <si>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</si>
  <si>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</si>
  <si>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</si>
  <si>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</si>
  <si>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</si>
  <si>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</si>
  <si>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</si>
  <si>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</si>
  <si>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</si>
  <si>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</si>
  <si>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</si>
  <si>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</si>
  <si>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</si>
  <si>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</si>
  <si>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</si>
  <si>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</si>
  <si>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</si>
  <si>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</si>
  <si>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</si>
  <si>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</si>
  <si>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</si>
  <si>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</si>
  <si>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</si>
  <si>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</si>
  <si>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</si>
  <si>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</si>
  <si>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</si>
  <si>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</si>
  <si>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</si>
  <si>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</si>
  <si>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</si>
  <si>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</si>
  <si>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</si>
  <si>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</si>
  <si>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</si>
  <si>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</si>
  <si>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</si>
  <si>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</si>
  <si>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</si>
  <si>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</si>
  <si>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</si>
  <si>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</si>
  <si>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</si>
  <si>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</si>
  <si>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</si>
  <si>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</si>
  <si>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</si>
  <si>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</si>
  <si>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</si>
  <si>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</si>
  <si>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</si>
  <si>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</si>
  <si>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</si>
  <si>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</si>
  <si>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</si>
  <si>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</si>
  <si>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</si>
  <si>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</si>
  <si>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</si>
  <si>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</si>
  <si>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</si>
  <si>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</si>
  <si>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</si>
  <si>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</si>
  <si>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</si>
  <si>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</si>
  <si>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</si>
  <si>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</si>
  <si>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</si>
  <si>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</si>
  <si>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</si>
  <si>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</si>
  <si>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</si>
  <si>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</si>
  <si>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</si>
  <si>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</si>
  <si>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</si>
  <si>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</si>
  <si>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</si>
  <si>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</si>
  <si>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</si>
  <si>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</si>
  <si>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</si>
  <si>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</si>
  <si>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</si>
  <si>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</si>
  <si>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</si>
  <si>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</si>
  <si>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</si>
  <si>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</si>
  <si>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</si>
  <si>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</si>
  <si>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</si>
  <si>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</si>
  <si>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</si>
  <si>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</si>
  <si>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</si>
  <si>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</si>
  <si>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</si>
  <si>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</si>
  <si>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</si>
  <si>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</si>
  <si>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</si>
  <si>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</si>
  <si>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</si>
  <si>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</si>
  <si>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</si>
  <si>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</si>
  <si>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</si>
  <si>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</si>
  <si>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</si>
  <si>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</si>
  <si>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</si>
  <si>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</si>
  <si>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</si>
  <si>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</si>
  <si>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</si>
  <si>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</si>
  <si>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</si>
  <si>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</si>
  <si>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</si>
  <si>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</si>
  <si>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</si>
  <si>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</si>
  <si>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</si>
  <si>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</si>
  <si>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</si>
  <si>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</si>
  <si>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</si>
  <si>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</si>
  <si>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</si>
  <si>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</si>
  <si>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</si>
  <si>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</si>
  <si>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</si>
  <si>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</si>
  <si>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</si>
  <si>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</si>
  <si>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</si>
  <si>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</si>
  <si>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</si>
  <si>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</si>
  <si>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</si>
  <si>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</si>
  <si>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</si>
  <si>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</si>
  <si>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</si>
  <si>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</si>
  <si>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</si>
  <si>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</si>
  <si>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</si>
  <si>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</si>
  <si>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</si>
  <si>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</si>
  <si>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</si>
  <si>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</si>
  <si>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</si>
  <si>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</si>
  <si>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</si>
  <si>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</si>
  <si>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</si>
  <si>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</si>
  <si>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</si>
  <si>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</si>
  <si>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</si>
  <si>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</si>
  <si>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</si>
  <si>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</si>
  <si>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</si>
  <si>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</si>
  <si>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</si>
  <si>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</si>
  <si>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</si>
  <si>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</si>
  <si>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</si>
  <si>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</si>
  <si>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</si>
  <si>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</si>
  <si>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</si>
  <si>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</si>
  <si>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</si>
  <si>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</si>
  <si>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</si>
  <si>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</si>
  <si>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</si>
  <si>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</si>
  <si>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</si>
  <si>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</si>
  <si>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</si>
  <si>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</si>
  <si>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</si>
  <si>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</si>
  <si>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</si>
  <si>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</si>
  <si>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</si>
  <si>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</si>
  <si>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</si>
  <si>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</si>
  <si>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</si>
  <si>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</si>
  <si>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</si>
  <si>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</si>
  <si>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</si>
  <si>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</si>
  <si>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</si>
  <si>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</si>
  <si>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</si>
  <si>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</si>
  <si>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</si>
  <si>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</si>
  <si>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</si>
  <si>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</si>
  <si>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</si>
  <si>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</si>
  <si>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</si>
  <si>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</si>
  <si>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</si>
  <si>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</si>
  <si>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</si>
  <si>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</si>
  <si>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</si>
  <si>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</si>
  <si>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</si>
  <si>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</si>
  <si>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</si>
  <si>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</si>
  <si>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</si>
  <si>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</si>
  <si>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</si>
  <si>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</si>
  <si>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</si>
  <si>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</si>
  <si>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</si>
  <si>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</si>
  <si>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</si>
  <si>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</si>
  <si>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</si>
  <si>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</si>
  <si>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</si>
  <si>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</si>
  <si>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</si>
  <si>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</si>
  <si>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</si>
  <si>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</si>
  <si>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</si>
  <si>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</si>
  <si>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</si>
  <si>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</si>
  <si>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</si>
  <si>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</si>
  <si>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</si>
  <si>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</si>
  <si>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</si>
  <si>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</si>
  <si>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</si>
  <si>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</si>
  <si>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</si>
  <si>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</si>
  <si>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</si>
  <si>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</si>
  <si>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</si>
  <si>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</si>
  <si>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</si>
  <si>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</si>
  <si>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</si>
  <si>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</si>
  <si>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</si>
  <si>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</si>
  <si>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</si>
  <si>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</si>
  <si>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</si>
  <si>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</si>
  <si>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</si>
  <si>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</si>
  <si>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</si>
  <si>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</si>
  <si>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</si>
  <si>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</si>
  <si>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</si>
  <si>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</si>
  <si>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</si>
  <si>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</si>
  <si>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</si>
  <si>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</si>
  <si>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</si>
  <si>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</si>
  <si>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</si>
  <si>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</si>
  <si>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</si>
  <si>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</si>
  <si>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</si>
  <si>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</si>
  <si>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</si>
  <si>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</si>
  <si>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</si>
  <si>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</si>
  <si>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</si>
  <si>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</si>
  <si>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</si>
  <si>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</si>
  <si>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</si>
  <si>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</si>
  <si>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</si>
  <si>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</si>
  <si>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</si>
  <si>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</si>
  <si>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</si>
  <si>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</si>
  <si>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</si>
  <si>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</si>
  <si>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</si>
  <si>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</si>
  <si>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</si>
  <si>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</si>
  <si>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</si>
  <si>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</si>
  <si>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</si>
  <si>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</si>
  <si>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</si>
  <si>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</si>
  <si>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</si>
  <si>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</si>
  <si>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</si>
  <si>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</si>
  <si>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</si>
  <si>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</si>
  <si>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</si>
  <si>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</si>
  <si>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</si>
  <si>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</si>
  <si>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</si>
  <si>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</si>
  <si>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</si>
  <si>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</si>
  <si>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</si>
  <si>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</si>
  <si>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</si>
  <si>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</si>
  <si>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</si>
  <si>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</si>
  <si>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</si>
  <si>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</si>
  <si>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</si>
  <si>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</si>
  <si>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</si>
  <si>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</si>
  <si>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</si>
  <si>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</si>
  <si>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</si>
  <si>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</si>
  <si>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</si>
  <si>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</si>
  <si>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</si>
  <si>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</si>
  <si>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</si>
  <si>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</si>
  <si>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</si>
  <si>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</si>
  <si>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</si>
  <si>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</si>
  <si>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</si>
  <si>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</si>
  <si>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</si>
  <si>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</si>
  <si>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</si>
  <si>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</si>
  <si>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</si>
  <si>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</si>
  <si>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</si>
  <si>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</si>
  <si>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</si>
  <si>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</si>
  <si>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</si>
  <si>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</si>
  <si>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</si>
  <si>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</si>
  <si>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</si>
  <si>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</si>
  <si>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</si>
  <si>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</si>
  <si>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</si>
  <si>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</si>
  <si>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</si>
  <si>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</si>
  <si>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</si>
  <si>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</si>
  <si>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</si>
  <si>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</si>
  <si>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</si>
  <si>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</si>
  <si>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</si>
  <si>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</si>
  <si>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</si>
  <si>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</si>
  <si>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</si>
  <si>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</si>
  <si>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</si>
  <si>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</si>
  <si>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</si>
  <si>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</si>
  <si>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</si>
  <si>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</si>
  <si>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</si>
  <si>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</si>
  <si>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</si>
  <si>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</si>
  <si>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</si>
  <si>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</si>
  <si>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</si>
  <si>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</si>
  <si>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</si>
  <si>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</si>
  <si>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</si>
  <si>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</si>
  <si>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</si>
  <si>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</si>
  <si>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</si>
  <si>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</si>
  <si>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</si>
  <si>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</si>
  <si>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</si>
  <si>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</si>
  <si>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</si>
  <si>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</si>
  <si>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</si>
  <si>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</si>
  <si>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</si>
  <si>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</si>
  <si>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</si>
  <si>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</si>
  <si>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</si>
  <si>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</si>
  <si>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</si>
  <si>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</si>
  <si>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</si>
  <si>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</si>
  <si>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</si>
  <si>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</si>
  <si>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</si>
  <si>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</si>
  <si>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</si>
  <si>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</si>
  <si>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</si>
  <si>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</si>
  <si>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</si>
  <si>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</si>
  <si>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</si>
  <si>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</si>
  <si>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</si>
  <si>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</si>
  <si>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</si>
  <si>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</si>
  <si>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</si>
  <si>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</si>
  <si>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</si>
  <si>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</si>
  <si>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</si>
  <si>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</si>
  <si>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</si>
  <si>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</si>
  <si>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</si>
  <si>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</si>
  <si>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</si>
  <si>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</si>
  <si>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</si>
  <si>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</si>
  <si>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</si>
  <si>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</si>
  <si>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</si>
  <si>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</si>
  <si>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</si>
  <si>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</si>
  <si>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</si>
  <si>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</si>
  <si>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</si>
  <si>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</si>
  <si>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</si>
  <si>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</si>
  <si>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</si>
  <si>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</si>
  <si>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</si>
  <si>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</si>
  <si>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</si>
  <si>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</si>
  <si>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</si>
  <si>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</si>
  <si>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</si>
  <si>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</si>
  <si>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</si>
  <si>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</si>
  <si>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</si>
  <si>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</si>
  <si>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</si>
  <si>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</si>
  <si>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</si>
  <si>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</si>
  <si>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</si>
  <si>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</si>
  <si>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</si>
  <si>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</si>
  <si>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</si>
  <si>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</si>
  <si>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</si>
  <si>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</si>
  <si>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</si>
  <si>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</si>
  <si>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</si>
  <si>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</si>
  <si>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</si>
  <si>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</si>
  <si>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</si>
  <si>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</si>
  <si>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</si>
  <si>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</si>
  <si>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</si>
  <si>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</si>
  <si>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</si>
  <si>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</si>
  <si>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</si>
  <si>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</si>
  <si>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</si>
  <si>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</si>
  <si>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</si>
  <si>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</si>
  <si>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</si>
  <si>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</si>
  <si>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</si>
  <si>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</si>
  <si>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</si>
  <si>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</si>
  <si>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</si>
  <si>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</si>
  <si>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</si>
  <si>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</si>
  <si>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</si>
  <si>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</si>
  <si>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</si>
  <si>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</si>
  <si>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</si>
  <si>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</si>
  <si>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</si>
  <si>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</si>
  <si>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</si>
  <si>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</si>
  <si>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</si>
  <si>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</si>
  <si>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</si>
  <si>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</si>
  <si>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</si>
  <si>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</si>
  <si>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</si>
  <si>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</si>
  <si>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</si>
  <si>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</si>
  <si>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</si>
  <si>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</si>
  <si>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</si>
  <si>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</si>
  <si>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</si>
  <si>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</si>
  <si>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</si>
  <si>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</si>
  <si>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</si>
  <si>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</si>
  <si>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</si>
  <si>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</si>
  <si>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</si>
  <si>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</si>
  <si>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</si>
  <si>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</si>
  <si>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</si>
  <si>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</si>
  <si>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</si>
  <si>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</si>
  <si>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</si>
  <si>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</si>
  <si>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</si>
  <si>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</si>
  <si>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</si>
  <si>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</si>
  <si>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</si>
  <si>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</si>
  <si>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</si>
  <si>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</si>
  <si>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</si>
  <si>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</si>
  <si>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</si>
  <si>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</si>
  <si>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</si>
  <si>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</si>
  <si>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</si>
  <si>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</si>
  <si>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</si>
  <si>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</si>
  <si>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</si>
  <si>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</si>
  <si>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</si>
  <si>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</si>
  <si>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</si>
  <si>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</si>
  <si>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</si>
  <si>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</si>
  <si>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</si>
  <si>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</si>
  <si>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</si>
  <si>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</si>
  <si>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</si>
  <si>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</si>
  <si>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</si>
  <si>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</si>
  <si>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</si>
  <si>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</si>
  <si>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</si>
  <si>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</si>
  <si>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</si>
  <si>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</si>
  <si>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</si>
  <si>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</si>
  <si>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</si>
  <si>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</si>
  <si>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</si>
  <si>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</si>
  <si>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</si>
  <si>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</si>
  <si>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</si>
  <si>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</si>
  <si>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</si>
  <si>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</si>
  <si>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</si>
  <si>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</si>
  <si>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</si>
  <si>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</si>
  <si>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</si>
  <si>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</si>
  <si>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</si>
  <si>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</si>
  <si>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</si>
  <si>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</si>
  <si>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</si>
  <si>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</si>
  <si>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</si>
  <si>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</si>
  <si>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</si>
  <si>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</si>
  <si>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</si>
  <si>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</si>
  <si>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</si>
  <si>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</si>
  <si>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</si>
  <si>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</si>
  <si>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</si>
  <si>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</si>
  <si>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</si>
  <si>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</si>
  <si>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</si>
  <si>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</si>
  <si>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</si>
  <si>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</si>
  <si>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</si>
  <si>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</si>
  <si>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</si>
  <si>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</si>
  <si>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</si>
  <si>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</si>
  <si>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</si>
  <si>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</si>
  <si>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</si>
  <si>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</si>
  <si>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</si>
  <si>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</si>
  <si>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</si>
  <si>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</si>
  <si>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</si>
  <si>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</si>
  <si>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</si>
  <si>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</si>
  <si>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</si>
  <si>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</si>
  <si>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</si>
  <si>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</si>
  <si>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</si>
  <si>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</si>
  <si>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</si>
  <si>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</si>
  <si>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</si>
  <si>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</si>
  <si>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</si>
  <si>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</si>
  <si>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</si>
  <si>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</si>
  <si>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</si>
  <si>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</si>
  <si>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</si>
  <si>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</si>
  <si>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</si>
  <si>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</si>
  <si>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</si>
  <si>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</si>
  <si>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</si>
  <si>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</si>
  <si>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</si>
  <si>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</si>
  <si>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</si>
  <si>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</si>
  <si>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</si>
  <si>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</si>
  <si>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</si>
  <si>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</si>
  <si>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</si>
  <si>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</si>
  <si>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</si>
  <si>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</si>
  <si>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</si>
  <si>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</si>
  <si>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</si>
  <si>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</si>
  <si>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</si>
  <si>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</si>
  <si>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</si>
  <si>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</si>
  <si>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</si>
  <si>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</si>
  <si>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</si>
  <si>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</si>
  <si>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</si>
  <si>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</si>
  <si>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</si>
  <si>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</si>
  <si>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</si>
  <si>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</si>
  <si>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</si>
  <si>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</si>
  <si>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</si>
  <si>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</si>
  <si>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</si>
  <si>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</si>
  <si>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</si>
  <si>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</si>
  <si>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</si>
  <si>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</si>
  <si>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</si>
  <si>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</si>
  <si>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</si>
  <si>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</si>
  <si>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</si>
  <si>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</si>
  <si>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</si>
  <si>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</si>
  <si>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</si>
  <si>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</si>
  <si>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</si>
  <si>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</si>
  <si>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</si>
  <si>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</si>
  <si>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</si>
  <si>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</si>
  <si>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</si>
  <si>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</si>
  <si>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</si>
  <si>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</si>
  <si>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</si>
  <si>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</si>
  <si>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</si>
  <si>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</si>
  <si>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</si>
  <si>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</si>
  <si>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</si>
  <si>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</si>
  <si>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</si>
  <si>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</si>
  <si>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</si>
  <si>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</si>
  <si>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</si>
  <si>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</si>
  <si>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</si>
  <si>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</si>
  <si>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</si>
  <si>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</si>
  <si>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</si>
  <si>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</si>
  <si>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</si>
  <si>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</si>
  <si>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</si>
  <si>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</si>
  <si>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</si>
  <si>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</si>
  <si>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</si>
  <si>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</si>
  <si>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</si>
  <si>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</si>
  <si>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</si>
  <si>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</si>
  <si>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</si>
  <si>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</si>
  <si>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</si>
  <si>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</si>
  <si>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</si>
  <si>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</si>
  <si>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</si>
  <si>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</si>
  <si>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</si>
  <si>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</si>
  <si>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</si>
  <si>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</si>
  <si>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</si>
  <si>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</si>
  <si>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</si>
  <si>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</si>
  <si>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</si>
  <si>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</si>
  <si>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</si>
  <si>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</si>
  <si>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</si>
  <si>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</si>
  <si>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</si>
  <si>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</si>
  <si>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</si>
  <si>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</si>
  <si>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</si>
  <si>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</si>
  <si>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</si>
  <si>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</si>
  <si>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</si>
  <si>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</si>
  <si>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</si>
  <si>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</si>
  <si>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</si>
  <si>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</si>
  <si>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</si>
  <si>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</si>
  <si>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</si>
  <si>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</si>
  <si>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</si>
  <si>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</si>
  <si>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</si>
  <si>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</si>
  <si>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</si>
  <si>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</si>
  <si>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</si>
  <si>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</si>
  <si>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</si>
  <si>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</si>
  <si>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</si>
  <si>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</si>
  <si>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</si>
  <si>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</si>
  <si>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</si>
  <si>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</si>
  <si>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</si>
  <si>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</si>
  <si>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</si>
  <si>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</si>
  <si>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</si>
  <si>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</si>
  <si>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</si>
  <si>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</si>
  <si>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</si>
  <si>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</si>
  <si>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</si>
  <si>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</si>
  <si>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</si>
  <si>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</si>
  <si>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</si>
  <si>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</si>
  <si>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</si>
  <si>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</si>
  <si>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</si>
  <si>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</si>
  <si>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</si>
  <si>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</si>
  <si>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</si>
  <si>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</si>
  <si>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</si>
  <si>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</si>
  <si>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</si>
  <si>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</si>
  <si>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</si>
  <si>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</si>
  <si>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</si>
  <si>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</si>
  <si>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</si>
  <si>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</si>
  <si>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</si>
  <si>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</si>
  <si>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</si>
  <si>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</si>
  <si>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</si>
  <si>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</si>
  <si>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</si>
  <si>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</si>
  <si>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</si>
  <si>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</si>
  <si>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</si>
  <si>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</si>
  <si>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</si>
  <si>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</si>
  <si>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</si>
  <si>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</si>
  <si>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</si>
  <si>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</si>
  <si>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</si>
  <si>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</si>
  <si>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</si>
  <si>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</si>
  <si>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</si>
  <si>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</si>
  <si>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</si>
  <si>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</si>
  <si>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</si>
  <si>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</si>
  <si>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</si>
  <si>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</si>
  <si>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</si>
  <si>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</si>
  <si>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</si>
  <si>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</si>
  <si>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</si>
  <si>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</si>
  <si>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</si>
  <si>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</si>
  <si>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</si>
  <si>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</si>
  <si>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</si>
  <si>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</si>
  <si>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</si>
  <si>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</si>
  <si>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</si>
  <si>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</si>
  <si>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</si>
  <si>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</si>
  <si>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</si>
  <si>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</si>
  <si>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</si>
  <si>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</si>
  <si>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</si>
  <si>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</si>
  <si>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</si>
  <si>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</si>
  <si>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</si>
  <si>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</si>
  <si>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</si>
  <si>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</si>
  <si>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</si>
  <si>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</si>
  <si>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</si>
  <si>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</si>
  <si>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</si>
  <si>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</si>
  <si>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</si>
  <si>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</si>
  <si>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</si>
  <si>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</si>
  <si>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</si>
  <si>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</si>
  <si>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</si>
  <si>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</si>
  <si>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</si>
  <si>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</si>
  <si>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</si>
  <si>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</si>
  <si>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</si>
  <si>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</si>
  <si>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</si>
  <si>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</si>
  <si>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</si>
  <si>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</si>
  <si>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</si>
  <si>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</si>
  <si>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</si>
  <si>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</si>
  <si>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</si>
  <si>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</si>
  <si>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</si>
  <si>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</si>
  <si>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</si>
  <si>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</si>
  <si>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</si>
  <si>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</si>
  <si>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</si>
  <si>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</si>
  <si>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</si>
  <si>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</si>
  <si>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</si>
  <si>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</si>
  <si>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</si>
  <si>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</si>
  <si>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</si>
  <si>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</si>
  <si>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</si>
  <si>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</si>
  <si>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</si>
  <si>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</si>
  <si>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</si>
  <si>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</si>
  <si>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</si>
  <si>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</si>
  <si>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</si>
  <si>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</si>
  <si>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</si>
  <si>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</si>
  <si>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</si>
  <si>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</si>
  <si>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</si>
  <si>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</si>
  <si>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</si>
  <si>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</si>
  <si>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</si>
  <si>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</si>
  <si>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</si>
  <si>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</si>
  <si>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</si>
  <si>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</si>
  <si>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</si>
  <si>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</si>
  <si>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</si>
  <si>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</si>
  <si>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</si>
  <si>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</si>
  <si>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</si>
  <si>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</si>
  <si>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</si>
  <si>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</si>
  <si>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</si>
  <si>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</si>
  <si>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</si>
  <si>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</si>
  <si>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</si>
  <si>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</si>
  <si>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</si>
  <si>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</si>
  <si>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</si>
  <si>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</si>
  <si>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</si>
  <si>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</si>
  <si>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</si>
  <si>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</si>
  <si>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</si>
  <si>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</si>
  <si>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</si>
  <si>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</si>
  <si>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</si>
  <si>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</si>
  <si>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</si>
  <si>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</si>
  <si>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</si>
  <si>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</si>
  <si>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</si>
  <si>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</si>
  <si>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</si>
  <si>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</si>
  <si>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</si>
  <si>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</si>
  <si>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</si>
  <si>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</si>
  <si>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</si>
  <si>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</si>
  <si>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</si>
  <si>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</si>
  <si>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</si>
  <si>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</si>
  <si>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</si>
  <si>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</si>
  <si>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</si>
  <si>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</si>
  <si>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</si>
  <si>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</si>
  <si>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</si>
  <si>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</si>
  <si>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</si>
  <si>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</si>
  <si>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</si>
  <si>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</si>
  <si>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</si>
  <si>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</si>
  <si>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</si>
  <si>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</si>
  <si>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</si>
  <si>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</si>
  <si>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</si>
  <si>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</si>
  <si>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</si>
  <si>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</si>
  <si>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</si>
  <si>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</si>
  <si>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</si>
  <si>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</si>
  <si>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</si>
  <si>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</si>
  <si>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</si>
  <si>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</si>
  <si>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</si>
  <si>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</si>
  <si>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</si>
  <si>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</si>
  <si>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</si>
  <si>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</si>
  <si>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</si>
  <si>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</si>
  <si>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</si>
  <si>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</si>
  <si>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</si>
  <si>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</si>
  <si>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</si>
  <si>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</si>
  <si>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</si>
  <si>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</si>
  <si>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</si>
  <si>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</si>
  <si>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</si>
  <si>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</si>
  <si>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</si>
  <si>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</si>
  <si>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</si>
  <si>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</si>
  <si>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</si>
  <si>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</si>
  <si>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</si>
  <si>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</si>
  <si>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</si>
  <si>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</si>
  <si>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</si>
  <si>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</si>
  <si>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</si>
  <si>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</si>
  <si>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</si>
  <si>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</si>
  <si>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</si>
  <si>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</si>
  <si>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</si>
  <si>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</si>
  <si>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</si>
  <si>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</si>
  <si>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</si>
  <si>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</si>
  <si>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</si>
  <si>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</si>
  <si>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</si>
  <si>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</si>
  <si>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</si>
  <si>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</si>
  <si>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</si>
  <si>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</si>
  <si>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</si>
  <si>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</si>
  <si>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</si>
  <si>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</si>
  <si>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</si>
  <si>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</si>
  <si>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</si>
  <si>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</si>
  <si>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</si>
  <si>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</si>
  <si>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</si>
  <si>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</si>
  <si>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</si>
  <si>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</si>
  <si>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</si>
  <si>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</si>
  <si>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</si>
  <si>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</si>
  <si>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</si>
  <si>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</si>
  <si>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</si>
  <si>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</si>
  <si>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</si>
  <si>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</si>
  <si>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</si>
  <si>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</si>
  <si>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</si>
  <si>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</si>
  <si>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</si>
  <si>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</si>
  <si>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</si>
  <si>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</si>
  <si>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</si>
  <si>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</si>
  <si>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</si>
  <si>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</si>
  <si>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</si>
  <si>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</si>
  <si>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</si>
  <si>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</si>
  <si>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</si>
  <si>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</si>
  <si>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</si>
  <si>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</si>
  <si>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</si>
  <si>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</si>
  <si>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</si>
  <si>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</si>
  <si>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</si>
  <si>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</si>
  <si>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</si>
  <si>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</si>
  <si>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</si>
  <si>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</si>
  <si>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</si>
  <si>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</si>
  <si>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</si>
  <si>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</si>
  <si>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</si>
  <si>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</si>
  <si>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</si>
  <si>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</si>
  <si>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</si>
  <si>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</si>
  <si>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</si>
  <si>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</si>
  <si>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</si>
  <si>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</si>
  <si>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</si>
  <si>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</si>
  <si>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</si>
  <si>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</si>
  <si>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</si>
  <si>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</si>
  <si>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</si>
  <si>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</si>
  <si>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</si>
  <si>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</si>
  <si>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</si>
  <si>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</si>
  <si>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</si>
  <si>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</si>
  <si>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</si>
  <si>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</si>
  <si>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</si>
  <si>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</si>
  <si>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</si>
  <si>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</si>
  <si>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</si>
  <si>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</si>
  <si>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</si>
  <si>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</si>
  <si>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</si>
  <si>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</si>
  <si>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</si>
  <si>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</si>
  <si>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</si>
  <si>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</si>
  <si>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</si>
  <si>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</si>
  <si>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</si>
  <si>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</si>
  <si>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</si>
  <si>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</si>
  <si>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</si>
  <si>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</si>
  <si>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</si>
  <si>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</si>
  <si>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</si>
  <si>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</si>
  <si>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</si>
  <si>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</si>
  <si>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</si>
  <si>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</si>
  <si>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</si>
  <si>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</si>
  <si>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</si>
  <si>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</si>
  <si>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</si>
  <si>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</si>
  <si>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</si>
  <si>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</si>
  <si>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</si>
  <si>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</si>
  <si>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</si>
  <si>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</si>
  <si>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</si>
  <si>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</si>
  <si>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</si>
  <si>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</si>
  <si>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</si>
  <si>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</si>
  <si>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</si>
  <si>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</si>
  <si>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</si>
  <si>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</si>
  <si>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</si>
  <si>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</si>
  <si>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</si>
  <si>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</si>
  <si>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</si>
  <si>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</si>
  <si>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</si>
  <si>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</si>
  <si>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</si>
  <si>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</si>
  <si>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</si>
  <si>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</si>
  <si>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</si>
  <si>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</si>
  <si>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</si>
  <si>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</si>
  <si>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</si>
  <si>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</si>
  <si>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</si>
  <si>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</si>
  <si>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</si>
  <si>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</si>
  <si>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</si>
  <si>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</si>
  <si>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</si>
  <si>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</si>
  <si>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</si>
  <si>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</si>
  <si>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</si>
  <si>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</si>
  <si>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</si>
  <si>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</si>
  <si>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</si>
  <si>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</si>
  <si>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</si>
  <si>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</si>
  <si>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</si>
  <si>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</si>
  <si>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</si>
  <si>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</si>
  <si>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</si>
  <si>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</si>
  <si>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</si>
  <si>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</si>
  <si>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</si>
  <si>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</si>
  <si>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</si>
  <si>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</si>
  <si>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</si>
  <si>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</si>
  <si>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</si>
  <si>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</si>
  <si>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</si>
  <si>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</si>
  <si>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</si>
  <si>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</si>
  <si>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</si>
  <si>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</si>
  <si>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</si>
  <si>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</si>
  <si>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</si>
  <si>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</si>
  <si>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</si>
  <si>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</si>
  <si>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</si>
  <si>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</si>
  <si>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</si>
  <si>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</si>
  <si>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</si>
  <si>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</si>
  <si>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</si>
  <si>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</si>
  <si>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</si>
  <si>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</si>
  <si>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</si>
  <si>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</si>
  <si>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</si>
  <si>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</si>
  <si>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</si>
  <si>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</si>
  <si>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</si>
  <si>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</si>
  <si>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</si>
  <si>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</si>
  <si>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</si>
  <si>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</si>
  <si>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</si>
  <si>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</si>
  <si>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</si>
  <si>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</si>
  <si>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</si>
  <si>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</si>
  <si>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</si>
  <si>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</si>
  <si>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</si>
  <si>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</si>
  <si>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</si>
  <si>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</si>
  <si>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</si>
  <si>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</si>
  <si>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</si>
  <si>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</si>
  <si>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</si>
  <si>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</si>
  <si>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</si>
  <si>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</si>
  <si>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</si>
  <si>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</si>
  <si>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</si>
  <si>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</si>
  <si>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</si>
  <si>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</si>
  <si>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</si>
  <si>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</si>
  <si>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</si>
  <si>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</si>
  <si>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</si>
  <si>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</si>
  <si>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</si>
  <si>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</si>
  <si>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</si>
  <si>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</si>
  <si>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</si>
  <si>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</si>
  <si>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</si>
  <si>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</si>
  <si>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</si>
  <si>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</si>
  <si>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</si>
  <si>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</si>
  <si>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</si>
  <si>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</si>
  <si>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</si>
  <si>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</si>
  <si>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</si>
  <si>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</si>
  <si>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</si>
  <si>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</si>
  <si>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</si>
  <si>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</si>
  <si>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</si>
  <si>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</si>
  <si>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</si>
  <si>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</si>
  <si>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</si>
  <si>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</si>
  <si>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</si>
  <si>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</si>
  <si>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</si>
  <si>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</si>
  <si>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</si>
  <si>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</si>
  <si>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</si>
  <si>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</si>
  <si>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</si>
  <si>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</si>
  <si>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</si>
  <si>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</si>
  <si>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</si>
  <si>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</si>
  <si>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</si>
  <si>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</si>
  <si>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</si>
  <si>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</si>
  <si>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</si>
  <si>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</si>
  <si>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</si>
  <si>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</si>
  <si>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</si>
  <si>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</si>
  <si>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</si>
  <si>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</si>
  <si>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</si>
  <si>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</si>
  <si>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</si>
  <si>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</si>
  <si>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</si>
  <si>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</si>
  <si>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</si>
  <si>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</si>
  <si>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</si>
  <si>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</si>
  <si>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</si>
  <si>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</si>
  <si>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</si>
  <si>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</si>
  <si>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</si>
  <si>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</si>
  <si>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</si>
  <si>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</si>
  <si>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</si>
  <si>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</si>
  <si>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</si>
  <si>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</si>
  <si>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</si>
  <si>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</si>
  <si>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</si>
  <si>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</si>
  <si>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</si>
  <si>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</si>
  <si>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</si>
  <si>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</si>
  <si>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</si>
  <si>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</si>
  <si>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</si>
  <si>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</si>
  <si>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</si>
  <si>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</si>
  <si>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</si>
  <si>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</si>
  <si>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</si>
  <si>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</si>
  <si>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</si>
  <si>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</si>
  <si>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</si>
  <si>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</si>
  <si>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</si>
  <si>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</si>
  <si>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</si>
  <si>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</si>
  <si>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</si>
  <si>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</si>
  <si>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</si>
  <si>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</si>
  <si>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</si>
  <si>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</si>
  <si>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</si>
  <si>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</si>
  <si>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</si>
  <si>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</si>
  <si>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</si>
  <si>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</si>
  <si>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</si>
  <si>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</si>
  <si>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</si>
  <si>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</si>
  <si>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</si>
  <si>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</si>
  <si>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</si>
  <si>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</si>
  <si>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</si>
  <si>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</si>
  <si>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</si>
  <si>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</si>
  <si>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</si>
  <si>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</si>
  <si>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</si>
  <si>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</si>
  <si>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</si>
  <si>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</si>
  <si>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</si>
  <si>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</si>
  <si>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</si>
  <si>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</si>
  <si>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</si>
  <si>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</si>
  <si>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</si>
  <si>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</si>
  <si>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</si>
  <si>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</si>
  <si>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</si>
  <si>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</si>
  <si>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</si>
  <si>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</si>
  <si>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</si>
  <si>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</si>
  <si>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</si>
  <si>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</si>
  <si>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</si>
  <si>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</si>
  <si>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</si>
  <si>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</si>
  <si>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</si>
  <si>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</si>
  <si>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</si>
  <si>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</si>
  <si>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</si>
  <si>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</si>
  <si>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</si>
  <si>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</si>
  <si>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</si>
  <si>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</si>
  <si>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</si>
  <si>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</si>
  <si>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</si>
  <si>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</si>
  <si>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</si>
  <si>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</si>
  <si>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</si>
  <si>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</si>
  <si>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</si>
  <si>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</si>
  <si>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</si>
  <si>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</si>
  <si>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</si>
  <si>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</si>
  <si>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</si>
  <si>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</si>
  <si>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</si>
  <si>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</si>
  <si>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</si>
  <si>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</si>
  <si>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</si>
  <si>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</si>
  <si>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</si>
  <si>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</si>
  <si>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</si>
  <si>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</si>
  <si>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</si>
  <si>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</si>
  <si>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</si>
  <si>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</si>
  <si>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</si>
  <si>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</si>
  <si>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</si>
  <si>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</si>
  <si>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</si>
  <si>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</si>
  <si>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</si>
  <si>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</si>
  <si>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</si>
  <si>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</si>
  <si>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</si>
  <si>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</si>
  <si>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</si>
  <si>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</si>
  <si>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</si>
  <si>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</si>
  <si>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</si>
  <si>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</si>
  <si>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</si>
  <si>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</si>
  <si>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</si>
  <si>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</si>
  <si>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</si>
  <si>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</si>
  <si>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</si>
  <si>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</si>
  <si>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</si>
  <si>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</si>
  <si>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</si>
  <si>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</si>
  <si>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</si>
  <si>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</si>
  <si>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</si>
  <si>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</si>
  <si>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</si>
  <si>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</si>
  <si>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</si>
  <si>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</si>
  <si>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</si>
  <si>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</si>
  <si>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</si>
  <si>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</si>
  <si>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</si>
  <si>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</si>
  <si>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</si>
  <si>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</si>
  <si>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</si>
  <si>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</si>
  <si>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</si>
  <si>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</si>
  <si>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</si>
  <si>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</si>
  <si>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</si>
  <si>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</si>
  <si>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</si>
  <si>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</si>
  <si>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</si>
  <si>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</si>
  <si>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</si>
  <si>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</si>
  <si>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</si>
  <si>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</si>
  <si>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</si>
  <si>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</si>
  <si>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</si>
  <si>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</si>
  <si>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</si>
  <si>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</si>
  <si>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</si>
  <si>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</si>
  <si>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</si>
  <si>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</si>
  <si>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</si>
  <si>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</si>
  <si>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</si>
  <si>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</si>
  <si>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</si>
  <si>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</si>
  <si>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</si>
  <si>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</si>
  <si>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</si>
  <si>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</si>
  <si>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</si>
  <si>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</si>
  <si>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</si>
  <si>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</si>
  <si>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</si>
  <si>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</si>
  <si>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</si>
  <si>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</si>
  <si>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</si>
  <si>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</si>
  <si>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</si>
  <si>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</si>
  <si>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</si>
  <si>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</si>
  <si>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</si>
  <si>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</si>
  <si>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</si>
  <si>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</si>
  <si>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</si>
  <si>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</si>
  <si>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</si>
  <si>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</si>
  <si>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</si>
  <si>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</si>
  <si>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</si>
  <si>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</si>
  <si>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</si>
  <si>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</si>
  <si>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</si>
  <si>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</si>
  <si>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</si>
  <si>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</si>
  <si>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</si>
  <si>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</si>
  <si>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</si>
  <si>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</si>
  <si>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</si>
  <si>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</si>
  <si>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</si>
  <si>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</si>
  <si>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</si>
  <si>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</si>
  <si>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</si>
  <si>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</si>
  <si>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</si>
  <si>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</si>
  <si>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</si>
  <si>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</si>
  <si>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</si>
  <si>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</si>
  <si>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</si>
  <si>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</si>
  <si>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</si>
  <si>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</si>
  <si>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</si>
  <si>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</si>
  <si>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</si>
  <si>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</si>
  <si>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</si>
  <si>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</si>
  <si>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</si>
  <si>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</si>
  <si>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</si>
  <si>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</si>
  <si>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</si>
  <si>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</si>
  <si>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</si>
  <si>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</si>
  <si>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</si>
  <si>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</si>
  <si>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</si>
  <si>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</si>
  <si>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</si>
  <si>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</si>
  <si>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</si>
  <si>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</si>
  <si>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</si>
  <si>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</si>
  <si>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</si>
  <si>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</si>
  <si>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</si>
  <si>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</si>
  <si>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</si>
  <si>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</si>
  <si>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</si>
  <si>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</si>
  <si>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</si>
  <si>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</si>
  <si>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</si>
  <si>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</si>
  <si>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</si>
  <si>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</si>
  <si>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</si>
  <si>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</si>
  <si>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</si>
  <si>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</si>
  <si>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</si>
  <si>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</si>
  <si>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</si>
  <si>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</si>
  <si>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</si>
  <si>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</si>
  <si>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</si>
  <si>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</si>
  <si>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</si>
  <si>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</si>
  <si>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</si>
  <si>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</si>
  <si>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</si>
  <si>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</si>
  <si>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</si>
  <si>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</si>
  <si>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</si>
  <si>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</si>
  <si>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</si>
  <si>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</si>
  <si>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</si>
  <si>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</si>
  <si>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</si>
  <si>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</si>
  <si>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</si>
  <si>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</si>
  <si>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</si>
  <si>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</si>
  <si>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</si>
  <si>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</si>
  <si>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</si>
  <si>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</si>
  <si>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</si>
  <si>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</si>
  <si>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</si>
  <si>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</si>
  <si>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</si>
  <si>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</si>
  <si>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</si>
  <si>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</si>
  <si>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</si>
  <si>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</si>
  <si>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</si>
  <si>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</si>
  <si>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</si>
  <si>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</si>
  <si>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</si>
  <si>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</si>
  <si>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</si>
  <si>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</si>
  <si>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</si>
  <si>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</si>
  <si>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</si>
  <si>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</si>
  <si>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</si>
  <si>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</si>
  <si>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</si>
  <si>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</si>
  <si>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</si>
  <si>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</si>
  <si>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</si>
  <si>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</si>
  <si>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</si>
  <si>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</si>
  <si>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</si>
  <si>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</si>
  <si>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</si>
  <si>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</si>
  <si>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</si>
  <si>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</si>
  <si>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</si>
  <si>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</si>
  <si>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</si>
  <si>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</si>
  <si>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</si>
  <si>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</si>
  <si>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</si>
  <si>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</si>
  <si>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</si>
  <si>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</si>
  <si>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</si>
  <si>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</si>
  <si>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</si>
  <si>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</si>
  <si>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</si>
  <si>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</si>
  <si>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</si>
  <si>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</si>
  <si>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</si>
  <si>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</si>
  <si>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</si>
  <si>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</si>
  <si>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</si>
  <si>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</si>
  <si>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</si>
  <si>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</si>
  <si>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</si>
  <si>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</si>
  <si>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</si>
  <si>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</si>
  <si>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</si>
  <si>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</si>
  <si>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</si>
  <si>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</si>
  <si>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</si>
  <si>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</si>
  <si>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</si>
  <si>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</si>
  <si>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</si>
  <si>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</si>
  <si>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</si>
  <si>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</si>
  <si>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</si>
  <si>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</si>
  <si>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</si>
  <si>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</si>
  <si>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</si>
  <si>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</si>
  <si>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</si>
  <si>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</si>
  <si>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</si>
  <si>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</si>
  <si>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</si>
  <si>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</si>
  <si>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</si>
  <si>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</si>
  <si>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</si>
  <si>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</si>
  <si>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</si>
  <si>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</si>
  <si>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</si>
  <si>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</si>
  <si>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</si>
  <si>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</si>
  <si>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</si>
  <si>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</si>
  <si>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</si>
  <si>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</si>
  <si>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</si>
  <si>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</si>
  <si>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</si>
  <si>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</si>
  <si>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</si>
  <si>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</si>
  <si>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</si>
  <si>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</si>
  <si>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</si>
  <si>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</si>
  <si>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</si>
  <si>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</si>
  <si>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</si>
  <si>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</si>
  <si>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</si>
  <si>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</si>
  <si>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</si>
  <si>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</si>
  <si>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</si>
  <si>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</si>
  <si>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</si>
  <si>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</si>
  <si>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</si>
  <si>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</si>
  <si>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</si>
  <si>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</si>
  <si>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</si>
  <si>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</si>
  <si>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</si>
  <si>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</si>
  <si>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</si>
  <si>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</si>
  <si>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</si>
  <si>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</si>
  <si>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</si>
  <si>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</si>
  <si>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</si>
  <si>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</si>
  <si>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</si>
  <si>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</si>
  <si>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</si>
  <si>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</si>
  <si>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</si>
  <si>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</si>
  <si>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</si>
  <si>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</si>
  <si>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</si>
  <si>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</si>
  <si>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</si>
  <si>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</si>
  <si>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</si>
  <si>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</si>
  <si>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</si>
  <si>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</si>
  <si>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</si>
  <si>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</si>
  <si>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</si>
  <si>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</si>
  <si>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</si>
  <si>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</si>
  <si>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</si>
  <si>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</si>
  <si>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</si>
  <si>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</si>
  <si>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</si>
  <si>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</si>
  <si>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</si>
  <si>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</si>
  <si>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</si>
  <si>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</si>
  <si>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</si>
  <si>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</si>
  <si>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</si>
  <si>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</si>
  <si>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</si>
  <si>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</si>
  <si>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</si>
  <si>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</si>
  <si>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</si>
  <si>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</si>
  <si>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</si>
  <si>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</si>
  <si>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</si>
  <si>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</si>
  <si>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</si>
  <si>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</si>
  <si>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</si>
  <si>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</si>
  <si>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</si>
  <si>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</si>
  <si>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</si>
  <si>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</si>
  <si>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</si>
  <si>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</si>
  <si>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</si>
  <si>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</si>
  <si>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</si>
  <si>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</si>
  <si>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</si>
  <si>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</si>
  <si>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</si>
  <si>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</si>
  <si>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</si>
  <si>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</si>
  <si>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</si>
  <si>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</si>
  <si>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</si>
  <si>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</si>
  <si>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</si>
  <si>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</si>
  <si>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</si>
  <si>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</si>
  <si>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</si>
  <si>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</si>
  <si>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</si>
  <si>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</si>
  <si>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</si>
  <si>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</si>
  <si>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</si>
  <si>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</si>
  <si>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</si>
  <si>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</si>
  <si>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</si>
  <si>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</si>
  <si>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</si>
  <si>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</si>
  <si>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</si>
  <si>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</si>
  <si>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</si>
  <si>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</si>
  <si>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</si>
  <si>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</si>
  <si>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</si>
  <si>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</si>
  <si>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</si>
  <si>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</si>
  <si>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</si>
  <si>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</si>
  <si>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</si>
  <si>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</si>
  <si>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</si>
  <si>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</si>
  <si>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</si>
  <si>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</si>
  <si>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</si>
  <si>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</si>
  <si>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</si>
  <si>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</si>
  <si>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</si>
  <si>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</si>
  <si>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</si>
  <si>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</si>
  <si>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</si>
  <si>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</si>
  <si>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</si>
  <si>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</si>
  <si>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</si>
  <si>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</si>
  <si>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</si>
  <si>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</si>
  <si>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</si>
  <si>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</si>
  <si>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</si>
  <si>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</si>
  <si>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</si>
  <si>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</si>
  <si>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</si>
  <si>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</si>
  <si>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</si>
  <si>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</si>
  <si>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</si>
  <si>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</si>
  <si>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</si>
  <si>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</si>
  <si>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</si>
  <si>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</si>
  <si>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</si>
  <si>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</si>
  <si>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</si>
  <si>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</si>
  <si>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</si>
  <si>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</si>
  <si>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</si>
  <si>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</si>
  <si>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</si>
  <si>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</si>
  <si>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</si>
  <si>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</si>
  <si>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</si>
  <si>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</si>
  <si>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</si>
  <si>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</si>
  <si>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</si>
  <si>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</si>
  <si>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</si>
  <si>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</si>
  <si>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</si>
  <si>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</si>
  <si>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</si>
  <si>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</si>
  <si>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</si>
  <si>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</si>
  <si>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</si>
  <si>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</si>
  <si>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</si>
  <si>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</si>
  <si>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</si>
  <si>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</si>
  <si>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</si>
  <si>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</si>
  <si>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</si>
  <si>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</si>
  <si>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</si>
  <si>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</si>
  <si>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</si>
  <si>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</si>
  <si>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</si>
  <si>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</si>
  <si>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</si>
  <si>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</si>
  <si>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</si>
  <si>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</si>
  <si>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</si>
  <si>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</si>
  <si>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</si>
  <si>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</si>
  <si>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</si>
  <si>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</si>
  <si>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</si>
  <si>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</si>
  <si>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</si>
  <si>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</si>
  <si>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</si>
  <si>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</si>
  <si>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</si>
  <si>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</si>
  <si>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</si>
  <si>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</si>
  <si>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</si>
  <si>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</si>
  <si>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</si>
  <si>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</si>
  <si>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</si>
  <si>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</si>
  <si>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</si>
  <si>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</si>
  <si>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</si>
  <si>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</si>
  <si>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</si>
  <si>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</si>
  <si>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</si>
  <si>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</si>
  <si>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</si>
  <si>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</si>
  <si>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</si>
  <si>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</si>
  <si>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</si>
  <si>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</si>
  <si>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</si>
  <si>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</si>
  <si>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</si>
  <si>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</si>
  <si>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</si>
  <si>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</si>
  <si>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</si>
  <si>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</si>
  <si>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</si>
  <si>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</si>
  <si>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</si>
  <si>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</si>
  <si>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</si>
  <si>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</si>
  <si>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</si>
  <si>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</si>
  <si>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</si>
  <si>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</si>
  <si>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</si>
  <si>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</si>
  <si>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</si>
  <si>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</si>
  <si>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</si>
  <si>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</si>
  <si>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</si>
  <si>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</si>
  <si>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</si>
  <si>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</si>
  <si>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</si>
  <si>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</si>
  <si>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</si>
  <si>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</si>
  <si>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</si>
  <si>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</si>
  <si>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</si>
  <si>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</si>
  <si>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</si>
  <si>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</si>
  <si>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</si>
  <si>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</si>
  <si>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</si>
  <si>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</si>
  <si>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</si>
  <si>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</si>
  <si>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</si>
  <si>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</si>
  <si>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</si>
  <si>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</si>
  <si>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</si>
  <si>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</si>
  <si>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</si>
  <si>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</si>
  <si>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</si>
  <si>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</si>
  <si>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</si>
  <si>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</si>
  <si>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</si>
  <si>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</si>
  <si>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</si>
  <si>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</si>
  <si>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</si>
  <si>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</si>
  <si>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</si>
  <si>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</si>
  <si>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</si>
  <si>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</si>
  <si>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</si>
  <si>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</si>
  <si>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</si>
  <si>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</si>
  <si>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</si>
  <si>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</si>
  <si>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</si>
  <si>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</si>
  <si>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</si>
  <si>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</si>
  <si>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</si>
  <si>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</si>
  <si>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</si>
  <si>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</si>
  <si>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</si>
  <si>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</si>
  <si>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</si>
  <si>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</si>
  <si>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</si>
  <si>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</si>
  <si>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</si>
  <si>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</si>
  <si>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</si>
  <si>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</si>
  <si>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</si>
  <si>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</si>
  <si>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</si>
  <si>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</si>
  <si>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</si>
  <si>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</si>
  <si>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</si>
  <si>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</si>
  <si>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</si>
  <si>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</si>
  <si>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</si>
  <si>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</si>
  <si>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</si>
  <si>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</si>
  <si>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</si>
  <si>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</si>
  <si>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</si>
  <si>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</si>
  <si>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</si>
  <si>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</si>
  <si>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</si>
  <si>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</si>
  <si>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</si>
  <si>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</si>
  <si>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</si>
  <si>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</si>
  <si>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</si>
  <si>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</si>
  <si>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</si>
  <si>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</si>
  <si>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</si>
  <si>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</si>
  <si>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</si>
  <si>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</si>
  <si>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</si>
  <si>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</si>
  <si>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</si>
  <si>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</si>
  <si>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</si>
  <si>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</si>
  <si>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</si>
  <si>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</si>
  <si>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</si>
  <si>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</si>
  <si>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</si>
  <si>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</si>
  <si>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</si>
  <si>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</si>
  <si>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</si>
  <si>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</si>
  <si>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</si>
  <si>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</si>
  <si>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</si>
  <si>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</si>
  <si>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</si>
  <si>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</si>
  <si>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</si>
  <si>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</si>
  <si>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</si>
  <si>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</si>
  <si>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</si>
  <si>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</si>
  <si>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</si>
  <si>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</si>
  <si>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</si>
  <si>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</si>
  <si>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</si>
  <si>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</si>
  <si>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</si>
  <si>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</si>
  <si>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</si>
  <si>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</si>
  <si>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</si>
  <si>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</si>
  <si>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</si>
  <si>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</si>
  <si>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</si>
  <si>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</si>
  <si>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</si>
  <si>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</si>
  <si>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</si>
  <si>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</si>
  <si>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</si>
  <si>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</si>
  <si>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</si>
  <si>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</si>
  <si>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</si>
  <si>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</si>
  <si>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</si>
  <si>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</si>
  <si>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</si>
  <si>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</si>
  <si>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</si>
  <si>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</si>
  <si>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</si>
  <si>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</si>
  <si>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</si>
  <si>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</si>
  <si>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</si>
  <si>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</si>
  <si>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</si>
  <si>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</si>
  <si>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</si>
  <si>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</si>
  <si>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</si>
  <si>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</si>
  <si>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</si>
  <si>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</si>
  <si>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</si>
  <si>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</si>
  <si>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</si>
  <si>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</si>
  <si>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</si>
  <si>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</si>
  <si>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</si>
  <si>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</si>
  <si>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</si>
  <si>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</si>
  <si>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</si>
  <si>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</si>
  <si>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</si>
  <si>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</si>
  <si>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</si>
  <si>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</si>
  <si>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</si>
  <si>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</si>
  <si>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</si>
  <si>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</si>
  <si>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</si>
  <si>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</si>
  <si>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</si>
  <si>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</si>
  <si>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</si>
  <si>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</si>
  <si>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</si>
  <si>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</si>
  <si>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</si>
  <si>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</si>
  <si>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</si>
  <si>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</si>
  <si>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</si>
  <si>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</si>
  <si>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</si>
  <si>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</si>
  <si>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</si>
  <si>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</si>
  <si>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</si>
  <si>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</si>
  <si>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</si>
  <si>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</si>
  <si>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</si>
  <si>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</si>
  <si>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</si>
  <si>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</si>
  <si>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</si>
  <si>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</si>
  <si>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</si>
  <si>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</si>
  <si>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</si>
  <si>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</si>
  <si>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</si>
  <si>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</si>
  <si>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</si>
  <si>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</si>
  <si>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</si>
  <si>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</si>
  <si>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</si>
  <si>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</si>
  <si>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</si>
  <si>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</si>
  <si>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</si>
  <si>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</si>
  <si>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</si>
  <si>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</si>
  <si>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</si>
  <si>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</si>
  <si>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</si>
  <si>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</si>
  <si>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</si>
  <si>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</si>
  <si>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</si>
  <si>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</si>
  <si>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</si>
  <si>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</si>
  <si>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</si>
  <si>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</si>
  <si>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</si>
  <si>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</si>
  <si>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</si>
  <si>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</si>
  <si>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</si>
  <si>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</si>
  <si>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</si>
  <si>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</si>
  <si>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</si>
  <si>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</si>
  <si>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</si>
  <si>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</si>
  <si>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</si>
  <si>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</si>
  <si>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</si>
  <si>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</si>
  <si>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</si>
  <si>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</si>
  <si>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</si>
  <si>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</si>
  <si>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</si>
  <si>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</si>
  <si>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</si>
  <si>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</si>
  <si>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</si>
  <si>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</si>
  <si>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</si>
  <si>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</si>
  <si>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</si>
  <si>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</si>
  <si>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</si>
  <si>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</si>
  <si>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</si>
  <si>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</si>
  <si>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</si>
  <si>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</si>
  <si>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</si>
  <si>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</si>
  <si>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</si>
  <si>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</si>
  <si>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</si>
  <si>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</si>
  <si>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</si>
  <si>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</si>
  <si>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</si>
  <si>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</si>
  <si>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</si>
  <si>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</si>
  <si>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</si>
  <si>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</si>
  <si>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</si>
  <si>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</si>
  <si>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</si>
  <si>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</si>
  <si>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</si>
  <si>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</si>
  <si>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</si>
  <si>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</si>
  <si>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</si>
  <si>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</si>
  <si>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</si>
  <si>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</si>
  <si>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</si>
  <si>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</si>
  <si>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</si>
  <si>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</si>
  <si>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</si>
  <si>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</si>
  <si>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</si>
  <si>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</si>
  <si>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</si>
  <si>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</si>
  <si>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</si>
  <si>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</si>
  <si>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</si>
  <si>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</si>
  <si>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</si>
  <si>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</si>
  <si>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</si>
  <si>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</si>
  <si>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</si>
  <si>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</si>
  <si>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</si>
  <si>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</si>
  <si>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</si>
  <si>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</si>
  <si>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</si>
  <si>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</si>
  <si>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</si>
  <si>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</si>
  <si>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</si>
  <si>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</si>
  <si>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</si>
  <si>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</si>
  <si>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</si>
  <si>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</si>
  <si>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</si>
  <si>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</si>
  <si>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</si>
  <si>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</si>
  <si>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</si>
  <si>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</si>
  <si>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</si>
  <si>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</si>
  <si>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</si>
  <si>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</si>
  <si>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</si>
  <si>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</si>
  <si>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</si>
  <si>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</si>
  <si>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</si>
  <si>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</si>
  <si>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</si>
  <si>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</si>
  <si>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</si>
  <si>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</si>
  <si>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</si>
  <si>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</si>
  <si>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</si>
  <si>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</si>
  <si>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</si>
  <si>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</si>
  <si>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</si>
  <si>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</si>
  <si>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</si>
  <si>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</si>
  <si>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</si>
  <si>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</si>
  <si>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</si>
  <si>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</si>
  <si>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</si>
  <si>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</si>
  <si>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</si>
  <si>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</si>
  <si>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</si>
  <si>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</si>
  <si>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</si>
  <si>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</si>
  <si>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</si>
  <si>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</si>
  <si>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</si>
  <si>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</si>
  <si>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</si>
  <si>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</si>
  <si>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</si>
  <si>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</si>
  <si>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</si>
  <si>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</si>
  <si>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</si>
  <si>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</si>
  <si>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</si>
  <si>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</si>
  <si>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</si>
  <si>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</si>
  <si>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</si>
  <si>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</si>
  <si>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</si>
  <si>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</si>
  <si>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</si>
  <si>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</si>
  <si>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</si>
  <si>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</si>
  <si>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</si>
  <si>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</si>
  <si>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</si>
  <si>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</si>
  <si>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</si>
  <si>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</si>
  <si>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</si>
  <si>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</si>
  <si>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</si>
  <si>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</si>
  <si>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</si>
  <si>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</si>
  <si>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</si>
  <si>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</si>
  <si>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</si>
  <si>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</si>
  <si>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</si>
  <si>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</si>
  <si>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</si>
  <si>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</si>
  <si>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</si>
  <si>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</si>
  <si>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</si>
  <si>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</si>
  <si>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</si>
  <si>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</si>
  <si>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</si>
  <si>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</si>
  <si>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</si>
  <si>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</si>
  <si>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</si>
  <si>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</si>
  <si>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</si>
  <si>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</si>
  <si>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</si>
  <si>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</si>
  <si>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</si>
  <si>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</si>
  <si>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</si>
  <si>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</si>
  <si>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</si>
  <si>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</si>
  <si>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</si>
  <si>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</si>
  <si>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</si>
  <si>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</si>
  <si>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</si>
  <si>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</si>
  <si>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</si>
  <si>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</si>
  <si>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</si>
  <si>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</si>
  <si>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</si>
  <si>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</si>
  <si>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</si>
  <si>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</si>
  <si>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</si>
  <si>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</si>
  <si>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</si>
  <si>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</si>
  <si>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</si>
  <si>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</si>
  <si>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</si>
  <si>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</si>
  <si>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</si>
  <si>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</si>
  <si>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</si>
  <si>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</si>
  <si>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</si>
  <si>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</si>
  <si>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</si>
  <si>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</si>
  <si>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</si>
  <si>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</si>
  <si>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</si>
  <si>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</si>
  <si>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</si>
  <si>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</si>
  <si>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</si>
  <si>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</si>
  <si>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</si>
  <si>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</si>
  <si>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</si>
  <si>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</si>
  <si>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</si>
  <si>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</si>
  <si>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</si>
  <si>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</si>
  <si>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</si>
  <si>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</si>
  <si>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</si>
  <si>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</si>
  <si>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</si>
  <si>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</si>
  <si>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</si>
  <si>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</si>
  <si>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</si>
  <si>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</si>
  <si>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</si>
  <si>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</si>
  <si>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</si>
  <si>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</si>
  <si>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</si>
  <si>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</si>
  <si>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</si>
  <si>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</si>
  <si>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</si>
  <si>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</si>
  <si>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</si>
  <si>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</si>
  <si>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</si>
  <si>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</si>
  <si>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</si>
  <si>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</si>
  <si>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</si>
  <si>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</si>
  <si>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</si>
  <si>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</si>
  <si>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</si>
  <si>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</si>
  <si>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</si>
  <si>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</si>
  <si>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</si>
  <si>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</si>
  <si>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</si>
  <si>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</si>
  <si>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</si>
  <si>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</si>
  <si>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</si>
  <si>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</si>
  <si>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</si>
  <si>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</si>
  <si>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</si>
  <si>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</si>
  <si>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</si>
  <si>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</si>
  <si>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</si>
  <si>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</si>
  <si>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</si>
  <si>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</si>
  <si>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</si>
  <si>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</si>
  <si>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</si>
  <si>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</si>
  <si>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</si>
  <si>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</si>
  <si>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</si>
  <si>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</si>
  <si>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</si>
  <si>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</si>
  <si>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</si>
  <si>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</si>
  <si>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</si>
  <si>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</si>
  <si>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</si>
  <si>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</si>
  <si>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</si>
  <si>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</si>
  <si>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</si>
  <si>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</si>
  <si>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</si>
  <si>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</si>
  <si>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</si>
  <si>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</si>
  <si>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</si>
  <si>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</si>
  <si>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</si>
  <si>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</si>
  <si>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</si>
  <si>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</si>
  <si>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</si>
  <si>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</si>
  <si>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</si>
  <si>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</si>
  <si>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</si>
  <si>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</si>
  <si>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</si>
  <si>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</si>
  <si>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</si>
  <si>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</si>
  <si>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</si>
  <si>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</si>
  <si>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</si>
  <si>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</si>
  <si>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</si>
  <si>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</si>
  <si>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</si>
  <si>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</si>
  <si>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</si>
  <si>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</si>
  <si>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</si>
  <si>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</si>
  <si>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</si>
  <si>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</si>
  <si>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</si>
  <si>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</si>
  <si>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</si>
  <si>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</si>
  <si>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</si>
  <si>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</si>
  <si>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</si>
  <si>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</si>
  <si>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</si>
  <si>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</si>
  <si>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</si>
  <si>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</si>
  <si>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</si>
  <si>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</si>
  <si>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</si>
  <si>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</si>
  <si>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</si>
  <si>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</si>
  <si>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</si>
  <si>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</si>
  <si>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</si>
  <si>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</si>
  <si>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</si>
  <si>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</si>
  <si>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</si>
  <si>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</si>
  <si>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</si>
  <si>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</si>
  <si>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</si>
  <si>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</si>
  <si>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</si>
  <si>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</si>
  <si>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</si>
  <si>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</si>
  <si>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</si>
  <si>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</si>
  <si>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</si>
  <si>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</si>
  <si>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</si>
  <si>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</si>
  <si>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</si>
  <si>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</si>
  <si>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</si>
  <si>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</si>
  <si>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</si>
  <si>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</si>
  <si>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</si>
  <si>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</si>
  <si>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</si>
  <si>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</si>
  <si>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</si>
  <si>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</si>
  <si>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</si>
  <si>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</si>
  <si>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</si>
  <si>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</si>
  <si>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</si>
  <si>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</si>
  <si>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</si>
  <si>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</si>
  <si>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</si>
  <si>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</si>
  <si>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</si>
  <si>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</si>
  <si>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</si>
  <si>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</si>
  <si>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</si>
  <si>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</si>
  <si>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</si>
  <si>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</si>
  <si>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</si>
  <si>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</si>
  <si>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</si>
  <si>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</si>
  <si>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</si>
  <si>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</si>
  <si>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</si>
  <si>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</si>
  <si>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</si>
  <si>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</si>
  <si>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</si>
  <si>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</si>
  <si>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</si>
  <si>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</si>
  <si>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</si>
  <si>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</si>
  <si>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</si>
  <si>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</si>
  <si>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</si>
  <si>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</si>
  <si>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</si>
  <si>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</si>
  <si>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</si>
  <si>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</si>
  <si>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</si>
  <si>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</si>
  <si>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</si>
  <si>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</si>
  <si>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</si>
  <si>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</si>
  <si>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</si>
  <si>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</si>
  <si>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</si>
  <si>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</si>
  <si>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</si>
  <si>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</si>
  <si>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</si>
  <si>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</si>
  <si>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</si>
  <si>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</si>
  <si>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</si>
  <si>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</si>
  <si>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</si>
  <si>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</si>
  <si>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</si>
  <si>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</si>
  <si>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</si>
  <si>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</si>
  <si>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</si>
  <si>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</si>
  <si>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</si>
  <si>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</si>
  <si>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</si>
  <si>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</si>
  <si>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</si>
  <si>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</si>
  <si>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</si>
  <si>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</si>
  <si>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</si>
  <si>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</si>
  <si>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</si>
  <si>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</si>
  <si>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</si>
  <si>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</si>
  <si>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</si>
  <si>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</si>
  <si>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</si>
  <si>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</si>
  <si>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</si>
  <si>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</si>
  <si>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</si>
  <si>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</si>
  <si>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</si>
  <si>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</si>
  <si>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</si>
  <si>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</si>
  <si>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</si>
  <si>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</si>
  <si>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</si>
  <si>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</si>
  <si>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</si>
  <si>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</si>
  <si>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</si>
  <si>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</si>
  <si>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</si>
  <si>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</si>
  <si>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</si>
  <si>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</si>
  <si>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</si>
  <si>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</si>
  <si>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</si>
  <si>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</si>
  <si>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</si>
  <si>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</si>
  <si>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</si>
  <si>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</si>
  <si>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</si>
  <si>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</si>
  <si>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</si>
  <si>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</si>
  <si>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</si>
  <si>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</si>
  <si>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</si>
  <si>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</si>
  <si>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</si>
  <si>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</si>
  <si>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</si>
  <si>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</si>
  <si>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</si>
  <si>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</si>
  <si>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</si>
  <si>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</si>
  <si>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</si>
  <si>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</si>
  <si>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</si>
  <si>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</si>
  <si>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</si>
  <si>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</si>
  <si>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</si>
  <si>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</si>
  <si>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</si>
  <si>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</si>
  <si>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</si>
  <si>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</si>
  <si>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</si>
  <si>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</si>
  <si>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</si>
  <si>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</si>
  <si>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</si>
  <si>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</si>
  <si>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</si>
  <si>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</si>
  <si>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</si>
  <si>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</si>
  <si>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</si>
  <si>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</si>
  <si>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</si>
  <si>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</si>
  <si>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</si>
  <si>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</si>
  <si>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</si>
  <si>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</si>
  <si>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</si>
  <si>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</si>
  <si>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</si>
  <si>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</si>
  <si>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</si>
  <si>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</si>
  <si>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</si>
  <si>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</si>
  <si>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</si>
  <si>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</si>
  <si>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</si>
  <si>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</si>
  <si>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</si>
  <si>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</si>
  <si>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</si>
  <si>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</si>
  <si>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</si>
  <si>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</si>
  <si>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</si>
  <si>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</si>
  <si>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</si>
  <si>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</si>
  <si>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</si>
  <si>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</si>
  <si>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</si>
  <si>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</si>
  <si>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</si>
  <si>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</si>
  <si>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</si>
  <si>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</si>
  <si>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</si>
  <si>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</si>
  <si>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</si>
  <si>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</si>
  <si>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</si>
  <si>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</si>
  <si>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</si>
  <si>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</si>
  <si>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</si>
  <si>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</si>
  <si>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</si>
  <si>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</si>
  <si>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</si>
  <si>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</si>
  <si>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</si>
  <si>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</si>
  <si>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</si>
  <si>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</si>
  <si>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</si>
  <si>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</si>
  <si>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</si>
  <si>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</si>
  <si>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</si>
  <si>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</si>
  <si>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</si>
  <si>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</si>
  <si>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</si>
  <si>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</si>
  <si>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</si>
  <si>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</si>
  <si>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</si>
  <si>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</si>
  <si>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</si>
  <si>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</si>
  <si>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</si>
  <si>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</si>
  <si>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</si>
  <si>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</si>
  <si>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</si>
  <si>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</si>
  <si>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</si>
  <si>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</si>
  <si>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</si>
  <si>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</si>
  <si>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</si>
  <si>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</si>
  <si>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</si>
  <si>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</si>
  <si>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</si>
  <si>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</si>
  <si>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</si>
  <si>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</si>
  <si>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</si>
  <si>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</si>
  <si>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</si>
  <si>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</si>
  <si>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</si>
  <si>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</si>
  <si>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</si>
  <si>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</si>
  <si>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</si>
  <si>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</si>
  <si>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</si>
  <si>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</si>
  <si>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</si>
  <si>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</si>
  <si>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</si>
  <si>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</si>
  <si>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</si>
  <si>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</si>
  <si>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</si>
  <si>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</si>
  <si>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</si>
  <si>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</si>
  <si>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</si>
  <si>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</si>
  <si>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</si>
  <si>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</si>
  <si>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</si>
  <si>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</si>
  <si>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</si>
  <si>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</si>
  <si>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</si>
  <si>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</si>
  <si>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</si>
  <si>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</si>
  <si>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</si>
  <si>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</si>
  <si>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</si>
  <si>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</si>
  <si>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</si>
  <si>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</si>
  <si>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</si>
  <si>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</si>
  <si>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</si>
  <si>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</si>
  <si>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</si>
  <si>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</si>
  <si>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</si>
  <si>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</si>
  <si>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</si>
  <si>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</si>
  <si>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</si>
  <si>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</si>
  <si>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</si>
  <si>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</si>
  <si>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</si>
  <si>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</si>
  <si>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</si>
  <si>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</si>
  <si>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</si>
  <si>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</si>
  <si>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</si>
  <si>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</si>
  <si>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</si>
  <si>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</si>
  <si>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</si>
  <si>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</si>
  <si>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</si>
  <si>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</si>
  <si>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</si>
  <si>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</si>
  <si>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</si>
  <si>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</si>
  <si>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</si>
  <si>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</si>
  <si>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</si>
  <si>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</si>
  <si>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</si>
  <si>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</si>
  <si>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</si>
  <si>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</si>
  <si>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</si>
  <si>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</si>
  <si>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</si>
  <si>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</si>
  <si>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</si>
  <si>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</si>
  <si>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</si>
  <si>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</si>
  <si>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</si>
  <si>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</si>
  <si>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</si>
  <si>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</si>
  <si>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</si>
  <si>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</si>
  <si>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</si>
  <si>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</si>
  <si>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</si>
  <si>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</si>
  <si>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</si>
  <si>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</si>
  <si>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</si>
  <si>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</si>
  <si>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</si>
  <si>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</si>
  <si>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</si>
  <si>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</si>
  <si>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</si>
  <si>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</si>
  <si>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</si>
  <si>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</si>
  <si>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</si>
  <si>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</si>
  <si>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</si>
  <si>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</si>
  <si>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</si>
  <si>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</si>
  <si>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</si>
  <si>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</si>
  <si>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</si>
  <si>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</si>
  <si>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</si>
  <si>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</si>
  <si>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</si>
  <si>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</si>
  <si>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</si>
  <si>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</si>
  <si>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</si>
  <si>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</si>
  <si>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</si>
  <si>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</si>
  <si>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</si>
  <si>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</si>
  <si>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</si>
  <si>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</si>
  <si>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</si>
  <si>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</si>
  <si>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</si>
  <si>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</si>
  <si>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</si>
  <si>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</si>
  <si>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</si>
  <si>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</si>
  <si>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</si>
  <si>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</si>
  <si>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</si>
  <si>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</si>
  <si>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</si>
  <si>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</si>
  <si>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</si>
  <si>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</si>
  <si>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</si>
  <si>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</si>
  <si>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</si>
  <si>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</si>
  <si>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</si>
  <si>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</si>
  <si>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</si>
  <si>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</si>
  <si>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</si>
  <si>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</si>
  <si>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</si>
  <si>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</si>
  <si>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</si>
  <si>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</si>
  <si>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</si>
  <si>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</si>
  <si>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</si>
  <si>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</si>
  <si>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</si>
  <si>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</si>
  <si>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</si>
  <si>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</si>
  <si>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</si>
  <si>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</si>
  <si>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</si>
  <si>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</si>
  <si>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</si>
  <si>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</si>
  <si>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</si>
  <si>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</si>
  <si>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</si>
  <si>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</si>
  <si>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</si>
  <si>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</si>
  <si>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</si>
  <si>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</si>
  <si>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</si>
  <si>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</si>
  <si>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</si>
  <si>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</si>
  <si>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</si>
  <si>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</si>
  <si>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</si>
  <si>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</si>
  <si>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</si>
  <si>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</si>
  <si>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</si>
  <si>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</si>
  <si>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</si>
  <si>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</si>
  <si>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</si>
  <si>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</si>
  <si>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</si>
  <si>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</si>
  <si>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</si>
  <si>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</si>
  <si>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</si>
  <si>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</si>
  <si>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</si>
  <si>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</si>
  <si>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</si>
  <si>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</si>
  <si>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</si>
  <si>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</si>
  <si>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</si>
  <si>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</si>
  <si>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</si>
  <si>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</si>
  <si>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</si>
  <si>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</si>
  <si>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</si>
  <si>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</si>
  <si>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</si>
  <si>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</si>
  <si>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</si>
  <si>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</si>
  <si>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</si>
  <si>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</si>
  <si>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</si>
  <si>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</si>
  <si>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</si>
  <si>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</si>
  <si>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</si>
  <si>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</si>
  <si>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</si>
  <si>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</si>
  <si>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</si>
  <si>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</si>
  <si>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</si>
  <si>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</si>
  <si>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</si>
  <si>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</si>
  <si>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</si>
  <si>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</si>
  <si>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</si>
  <si>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</si>
  <si>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</si>
  <si>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</si>
  <si>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</si>
  <si>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</si>
  <si>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</si>
  <si>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</si>
  <si>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</si>
  <si>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</si>
  <si>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</si>
  <si>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</si>
  <si>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</si>
  <si>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</si>
  <si>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</si>
  <si>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</si>
  <si>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</si>
  <si>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</si>
  <si>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</si>
  <si>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</si>
  <si>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</si>
  <si>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</si>
  <si>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</si>
  <si>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</si>
  <si>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</si>
  <si>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</si>
  <si>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</si>
  <si>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</si>
  <si>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</si>
  <si>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</si>
  <si>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</si>
  <si>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</si>
  <si>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</si>
  <si>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</si>
  <si>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</si>
  <si>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</si>
  <si>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</si>
  <si>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</si>
  <si>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</si>
  <si>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</si>
  <si>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</si>
  <si>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</si>
  <si>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</si>
  <si>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</si>
  <si>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</si>
  <si>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</si>
  <si>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</si>
  <si>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</si>
  <si>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</si>
  <si>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</si>
  <si>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</si>
  <si>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</si>
  <si>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</si>
  <si>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</si>
  <si>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</si>
  <si>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</si>
  <si>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</si>
  <si>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</si>
  <si>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</si>
  <si>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</si>
  <si>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</si>
  <si>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</si>
  <si>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</si>
  <si>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</si>
  <si>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</si>
  <si>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</si>
  <si>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</si>
  <si>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</si>
  <si>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</si>
  <si>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</si>
  <si>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</si>
  <si>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</si>
  <si>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</si>
  <si>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</si>
  <si>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</si>
  <si>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</si>
  <si>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</si>
  <si>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</si>
  <si>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</si>
  <si>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</si>
  <si>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</si>
  <si>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</si>
  <si>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</si>
  <si>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</si>
  <si>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</si>
  <si>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</si>
  <si>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</si>
  <si>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</si>
  <si>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</si>
  <si>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</si>
  <si>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</si>
  <si>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</si>
  <si>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</si>
  <si>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</si>
  <si>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</si>
  <si>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</si>
  <si>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</si>
  <si>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</si>
  <si>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</si>
  <si>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</si>
  <si>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</si>
  <si>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</si>
  <si>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</si>
  <si>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</si>
  <si>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</si>
  <si>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</si>
  <si>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</si>
  <si>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</si>
  <si>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</si>
  <si>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</si>
  <si>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</si>
  <si>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</si>
  <si>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</si>
  <si>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</si>
  <si>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</si>
  <si>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</si>
  <si>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</si>
  <si>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</si>
  <si>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</si>
  <si>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</si>
  <si>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</si>
  <si>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</si>
  <si>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</si>
  <si>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</si>
  <si>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</si>
  <si>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</si>
  <si>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</si>
  <si>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</si>
  <si>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</si>
  <si>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</si>
  <si>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</si>
  <si>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</si>
  <si>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</si>
  <si>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</si>
  <si>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</si>
  <si>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</si>
  <si>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</si>
  <si>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</si>
  <si>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</si>
  <si>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</si>
  <si>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</si>
  <si>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</si>
  <si>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</si>
  <si>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</si>
  <si>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</si>
  <si>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</si>
  <si>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</si>
  <si>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</si>
  <si>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</si>
  <si>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</si>
  <si>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</si>
  <si>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</si>
  <si>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</si>
  <si>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</si>
  <si>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</si>
  <si>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</si>
  <si>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</si>
  <si>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</si>
  <si>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</si>
  <si>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</si>
  <si>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</si>
  <si>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</si>
  <si>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</si>
  <si>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</si>
  <si>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</si>
  <si>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</si>
  <si>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</si>
  <si>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</si>
  <si>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</si>
  <si>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</si>
  <si>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</si>
  <si>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</si>
  <si>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</si>
  <si>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</si>
  <si>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</si>
  <si>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</si>
  <si>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</si>
  <si>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</si>
  <si>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</si>
  <si>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</si>
  <si>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</si>
  <si>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</si>
  <si>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</si>
  <si>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</si>
  <si>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</si>
  <si>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</si>
  <si>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</si>
  <si>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</si>
  <si>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</si>
  <si>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</si>
  <si>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</si>
  <si>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</si>
  <si>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</si>
  <si>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</si>
  <si>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</si>
  <si>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</si>
  <si>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</si>
  <si>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</si>
  <si>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</si>
  <si>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</si>
  <si>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</si>
  <si>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</si>
  <si>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</si>
  <si>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</si>
  <si>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</si>
  <si>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</si>
  <si>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</si>
  <si>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</si>
  <si>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</si>
  <si>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</si>
  <si>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</si>
  <si>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</si>
  <si>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</si>
  <si>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</si>
  <si>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</si>
  <si>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</si>
  <si>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</si>
  <si>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</si>
  <si>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</si>
  <si>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</si>
  <si>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</si>
  <si>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</si>
  <si>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</si>
  <si>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</si>
  <si>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</si>
  <si>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</si>
  <si>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</si>
  <si>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</si>
  <si>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</si>
  <si>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</si>
  <si>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</si>
  <si>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</si>
  <si>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</si>
  <si>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</si>
  <si>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</si>
  <si>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</si>
  <si>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</si>
  <si>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</si>
  <si>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</si>
  <si>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</si>
  <si>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</si>
  <si>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</si>
  <si>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</si>
  <si>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</si>
  <si>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</si>
  <si>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</si>
  <si>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</si>
  <si>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</si>
  <si>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</si>
  <si>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</si>
  <si>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</si>
  <si>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</si>
  <si>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</si>
  <si>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</si>
  <si>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</si>
  <si>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</si>
  <si>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</si>
  <si>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</si>
  <si>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</si>
  <si>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</si>
  <si>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</si>
  <si>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</si>
  <si>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</si>
  <si>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</si>
  <si>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</si>
  <si>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</si>
  <si>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</si>
  <si>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</si>
  <si>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</si>
  <si>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</si>
  <si>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</si>
  <si>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</si>
  <si>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</si>
  <si>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</si>
  <si>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</si>
  <si>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</si>
  <si>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</si>
  <si>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</si>
  <si>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</si>
  <si>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</si>
  <si>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</si>
  <si>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</si>
  <si>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</si>
  <si>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</si>
  <si>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</si>
  <si>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</si>
  <si>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</si>
  <si>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</si>
  <si>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</si>
  <si>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</si>
  <si>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</si>
  <si>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</si>
  <si>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</si>
  <si>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</si>
  <si>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</si>
  <si>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</si>
  <si>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</si>
  <si>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</si>
  <si>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</si>
  <si>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</si>
  <si>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</si>
  <si>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</si>
  <si>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</si>
  <si>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</si>
  <si>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</si>
  <si>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</si>
  <si>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</si>
  <si>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</si>
  <si>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</si>
  <si>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</si>
  <si>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</si>
  <si>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</si>
  <si>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</si>
  <si>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</si>
  <si>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</si>
  <si>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</si>
  <si>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</si>
  <si>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</si>
  <si>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</si>
  <si>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</si>
  <si>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</si>
  <si>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</si>
  <si>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</si>
  <si>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</si>
  <si>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</si>
  <si>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</si>
  <si>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</si>
  <si>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</si>
  <si>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</si>
  <si>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</si>
  <si>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</si>
  <si>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</si>
  <si>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</si>
  <si>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</si>
  <si>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</si>
  <si>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</si>
  <si>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</si>
  <si>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</si>
  <si>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</si>
  <si>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</si>
  <si>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</si>
  <si>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</si>
  <si>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</si>
  <si>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</si>
  <si>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</si>
  <si>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</si>
  <si>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</si>
  <si>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</si>
  <si>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</si>
  <si>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</si>
  <si>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</si>
  <si>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</si>
  <si>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</si>
  <si>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</si>
  <si>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</si>
  <si>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</si>
  <si>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</si>
  <si>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</si>
  <si>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</si>
  <si>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</si>
  <si>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</si>
  <si>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</si>
  <si>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</si>
  <si>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</si>
  <si>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</si>
  <si>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</si>
  <si>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</si>
  <si>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</si>
  <si>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</si>
  <si>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</si>
  <si>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</si>
  <si>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</si>
  <si>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</si>
  <si>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</si>
  <si>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</si>
  <si>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</si>
  <si>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</si>
  <si>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</si>
  <si>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</si>
  <si>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</si>
  <si>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</si>
  <si>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</si>
  <si>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</si>
  <si>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</si>
  <si>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</si>
  <si>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</si>
  <si>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</si>
  <si>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</si>
  <si>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</si>
  <si>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</si>
  <si>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</si>
  <si>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</si>
  <si>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</si>
  <si>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</si>
  <si>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</si>
  <si>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</si>
  <si>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</si>
  <si>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</si>
  <si>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</si>
  <si>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</si>
  <si>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</si>
  <si>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</si>
  <si>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</si>
  <si>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</si>
  <si>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</si>
  <si>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</si>
  <si>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</si>
  <si>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</si>
  <si>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</si>
  <si>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</si>
  <si>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</si>
  <si>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</si>
  <si>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</si>
  <si>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</si>
  <si>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</si>
  <si>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</si>
  <si>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</si>
  <si>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</si>
  <si>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</si>
  <si>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</si>
  <si>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</si>
  <si>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</si>
  <si>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</si>
  <si>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</si>
  <si>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</si>
  <si>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</si>
  <si>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</si>
  <si>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</si>
  <si>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</si>
  <si>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</si>
  <si>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</si>
  <si>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</si>
  <si>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</si>
  <si>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</si>
  <si>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</si>
  <si>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</si>
  <si>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</si>
  <si>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</si>
  <si>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</si>
  <si>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</si>
  <si>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</si>
  <si>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</si>
  <si>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</si>
  <si>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</si>
  <si>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</si>
  <si>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</si>
  <si>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</si>
  <si>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</si>
  <si>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</si>
  <si>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</si>
  <si>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</si>
  <si>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</si>
  <si>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</si>
  <si>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</si>
  <si>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</si>
  <si>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</si>
  <si>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</si>
  <si>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</si>
  <si>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</si>
  <si>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</si>
  <si>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</si>
  <si>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</si>
  <si>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</si>
  <si>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</si>
  <si>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</si>
  <si>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</si>
  <si>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</si>
  <si>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</si>
  <si>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</si>
  <si>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</si>
  <si>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</si>
  <si>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</si>
  <si>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</si>
  <si>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</si>
  <si>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</si>
  <si>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</si>
  <si>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</si>
  <si>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</si>
  <si>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</si>
  <si>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</si>
  <si>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</si>
  <si>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</si>
  <si>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</si>
  <si>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</si>
  <si>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</si>
  <si>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</si>
  <si>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</si>
  <si>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</si>
  <si>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</si>
  <si>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</si>
  <si>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</si>
  <si>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</si>
  <si>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</si>
  <si>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</si>
  <si>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</si>
  <si>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</si>
  <si>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</si>
  <si>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</si>
  <si>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</si>
  <si>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</si>
  <si>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</si>
  <si>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</si>
  <si>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</si>
  <si>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</si>
  <si>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</si>
  <si>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</si>
  <si>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</si>
  <si>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</si>
  <si>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</si>
  <si>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</si>
  <si>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</si>
  <si>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</si>
  <si>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</si>
  <si>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</si>
  <si>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</si>
  <si>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</si>
  <si>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</si>
  <si>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</si>
  <si>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</si>
  <si>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</si>
  <si>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</si>
  <si>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</si>
  <si>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</si>
  <si>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</si>
  <si>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</si>
  <si>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</si>
  <si>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</si>
  <si>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</si>
  <si>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</si>
  <si>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</si>
  <si>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</si>
  <si>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</si>
  <si>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</si>
  <si>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</si>
  <si>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</si>
  <si>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</si>
  <si>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</si>
  <si>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</si>
  <si>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</si>
  <si>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</si>
  <si>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</si>
  <si>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</si>
  <si>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</si>
  <si>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</si>
  <si>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</si>
  <si>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</si>
  <si>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</si>
  <si>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</si>
  <si>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</si>
  <si>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</si>
  <si>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</si>
  <si>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</si>
  <si>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</si>
  <si>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</si>
  <si>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</si>
  <si>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</si>
  <si>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</si>
  <si>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</si>
  <si>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</si>
  <si>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</si>
  <si>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</si>
  <si>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</si>
  <si>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</si>
  <si>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</si>
  <si>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</si>
  <si>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</si>
  <si>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</si>
  <si>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</si>
  <si>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</si>
  <si>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</si>
  <si>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</si>
  <si>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</si>
  <si>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</si>
  <si>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</si>
  <si>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</si>
  <si>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</si>
  <si>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</si>
  <si>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</si>
  <si>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</si>
  <si>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</si>
  <si>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</si>
  <si>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</si>
  <si>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</si>
  <si>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</si>
  <si>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</si>
  <si>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</si>
  <si>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</si>
  <si>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</si>
  <si>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</si>
  <si>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</si>
  <si>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</si>
  <si>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</si>
  <si>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</si>
  <si>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</si>
  <si>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</si>
  <si>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</si>
  <si>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</si>
  <si>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</si>
  <si>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</si>
  <si>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</si>
  <si>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</si>
  <si>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</si>
  <si>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</si>
  <si>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</si>
  <si>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</si>
  <si>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</si>
  <si>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</si>
  <si>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</si>
  <si>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</si>
  <si>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</si>
  <si>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</si>
  <si>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</si>
  <si>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</si>
  <si>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</si>
  <si>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</si>
  <si>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</si>
  <si>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</si>
  <si>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</si>
  <si>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</si>
  <si>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</si>
  <si>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</si>
  <si>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</si>
  <si>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</si>
  <si>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</si>
  <si>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</si>
  <si>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</si>
  <si>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</si>
  <si>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</si>
  <si>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</si>
  <si>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</si>
  <si>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</si>
  <si>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</si>
  <si>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</si>
  <si>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</si>
  <si>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</si>
  <si>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</si>
  <si>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</si>
  <si>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</si>
  <si>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</si>
  <si>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</si>
  <si>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</si>
  <si>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</si>
  <si>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</si>
  <si>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</si>
  <si>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</si>
  <si>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</si>
  <si>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</si>
  <si>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</si>
  <si>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</si>
  <si>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</si>
  <si>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</si>
  <si>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</si>
  <si>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</si>
  <si>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</si>
  <si>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</si>
  <si>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</si>
  <si>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</si>
  <si>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</si>
  <si>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</si>
  <si>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</si>
  <si>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</si>
  <si>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</si>
  <si>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</si>
  <si>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</si>
  <si>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</si>
  <si>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</si>
  <si>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</si>
  <si>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</si>
  <si>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</si>
  <si>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</si>
  <si>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</si>
  <si>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</si>
  <si>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</si>
  <si>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</si>
  <si>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</si>
  <si>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</si>
  <si>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</si>
  <si>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</si>
  <si>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</si>
  <si>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</si>
  <si>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</si>
  <si>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</si>
  <si>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</si>
  <si>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</si>
  <si>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</si>
  <si>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</si>
  <si>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</si>
  <si>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</si>
  <si>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</si>
  <si>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</si>
  <si>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</si>
  <si>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</si>
  <si>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</si>
  <si>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</si>
  <si>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</si>
  <si>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</si>
  <si>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</si>
  <si>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</si>
  <si>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</si>
  <si>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</si>
  <si>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</si>
  <si>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</si>
  <si>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</si>
  <si>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</si>
  <si>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</si>
  <si>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</si>
  <si>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</si>
  <si>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</si>
  <si>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</si>
  <si>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</si>
  <si>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</si>
  <si>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</si>
  <si>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</si>
  <si>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</si>
  <si>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</si>
  <si>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</si>
  <si>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</si>
  <si>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</si>
  <si>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</si>
  <si>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</si>
  <si>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</si>
  <si>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</si>
  <si>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</si>
  <si>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</si>
  <si>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</si>
  <si>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</si>
  <si>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</si>
  <si>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</si>
  <si>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</si>
  <si>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</si>
  <si>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</si>
  <si>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</si>
  <si>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</si>
  <si>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</si>
  <si>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</si>
  <si>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</si>
  <si>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</si>
  <si>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</si>
  <si>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</si>
  <si>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</si>
  <si>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</si>
  <si>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</si>
  <si>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</si>
  <si>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</si>
  <si>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</si>
  <si>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</si>
  <si>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</si>
  <si>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</si>
  <si>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</si>
  <si>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</si>
  <si>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</si>
  <si>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</si>
  <si>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</si>
  <si>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</si>
  <si>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</si>
  <si>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</si>
  <si>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</si>
  <si>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</si>
  <si>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</si>
  <si>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</si>
  <si>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</si>
  <si>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</si>
  <si>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</si>
  <si>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</si>
  <si>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</si>
  <si>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</si>
  <si>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</si>
  <si>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</si>
  <si>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</si>
  <si>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</si>
  <si>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</si>
  <si>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</si>
  <si>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</si>
  <si>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</si>
  <si>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</si>
  <si>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</si>
  <si>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</si>
  <si>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</si>
  <si>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</si>
  <si>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</si>
  <si>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</si>
  <si>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</si>
  <si>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</si>
  <si>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</si>
  <si>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</si>
  <si>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</si>
  <si>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</si>
  <si>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</si>
  <si>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</si>
  <si>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</si>
  <si>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</si>
  <si>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</si>
  <si>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</si>
  <si>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</si>
  <si>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</si>
  <si>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</si>
  <si>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</si>
  <si>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</si>
  <si>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</si>
  <si>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</si>
  <si>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</si>
  <si>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</si>
  <si>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</si>
  <si>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</si>
  <si>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</si>
  <si>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</si>
  <si>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</si>
  <si>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</si>
  <si>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</si>
  <si>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</si>
  <si>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</si>
  <si>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</si>
  <si>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</si>
  <si>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</si>
  <si>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</si>
  <si>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</si>
  <si>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</si>
  <si>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</si>
  <si>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</si>
  <si>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</si>
  <si>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</si>
  <si>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</si>
  <si>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</si>
  <si>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</si>
  <si>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</si>
  <si>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</si>
  <si>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</si>
  <si>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</si>
  <si>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</si>
  <si>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</si>
  <si>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</si>
  <si>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</si>
  <si>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</si>
  <si>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</si>
  <si>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</si>
  <si>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</si>
  <si>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</si>
  <si>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</si>
  <si>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</si>
  <si>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</si>
  <si>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</si>
  <si>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</si>
  <si>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</si>
  <si>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</si>
  <si>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</si>
  <si>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</si>
  <si>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</si>
  <si>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</si>
  <si>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</si>
  <si>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</si>
  <si>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</si>
  <si>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</si>
  <si>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</si>
  <si>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</si>
  <si>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</si>
  <si>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</si>
  <si>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</si>
  <si>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</si>
  <si>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</si>
  <si>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</si>
  <si>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</si>
  <si>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</si>
  <si>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</si>
  <si>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</si>
  <si>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</si>
  <si>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</si>
  <si>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</si>
  <si>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</si>
  <si>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</si>
  <si>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</si>
  <si>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</si>
  <si>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</si>
  <si>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</si>
  <si>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</si>
  <si>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</si>
  <si>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</si>
  <si>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</si>
  <si>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</si>
  <si>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</si>
  <si>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</si>
  <si>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</si>
  <si>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</si>
  <si>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</si>
  <si>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</si>
  <si>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</si>
  <si>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</si>
  <si>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</si>
  <si>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</si>
  <si>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</si>
  <si>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</si>
  <si>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</si>
  <si>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</si>
  <si>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</si>
  <si>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</si>
  <si>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</si>
  <si>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</si>
  <si>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</si>
  <si>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</si>
  <si>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</si>
  <si>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</si>
  <si>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</si>
  <si>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</si>
  <si>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</si>
  <si>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</si>
  <si>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</si>
  <si>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</si>
  <si>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</si>
  <si>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</si>
  <si>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</si>
  <si>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</si>
  <si>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</si>
  <si>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</si>
  <si>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</si>
  <si>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</si>
  <si>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</si>
  <si>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</si>
  <si>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</si>
  <si>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</si>
  <si>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</si>
  <si>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</si>
  <si>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</si>
  <si>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</si>
  <si>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</si>
  <si>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</si>
  <si>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</si>
  <si>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</si>
  <si>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</si>
  <si>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</si>
  <si>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</si>
  <si>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</si>
  <si>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</si>
  <si>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</si>
  <si>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</si>
  <si>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</si>
  <si>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</si>
  <si>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</si>
  <si>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</si>
  <si>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</si>
  <si>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</si>
  <si>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</si>
  <si>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</si>
  <si>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</si>
  <si>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</si>
  <si>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</si>
  <si>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</si>
  <si>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</si>
  <si>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</si>
  <si>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</si>
  <si>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</si>
  <si>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</si>
  <si>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</si>
  <si>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</si>
  <si>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</si>
  <si>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</si>
  <si>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</si>
  <si>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</si>
  <si>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</si>
  <si>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</si>
  <si>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</si>
  <si>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</si>
  <si>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</si>
  <si>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</si>
  <si>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</si>
  <si>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</si>
  <si>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</si>
  <si>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</si>
  <si>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</si>
  <si>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</si>
  <si>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</si>
  <si>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</si>
  <si>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</si>
  <si>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</si>
  <si>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</si>
  <si>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</si>
  <si>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</si>
  <si>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</si>
  <si>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</si>
  <si>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</si>
  <si>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</si>
  <si>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</si>
  <si>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</si>
  <si>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</si>
  <si>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</si>
  <si>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</si>
  <si>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</si>
  <si>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</si>
  <si>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</si>
  <si>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</si>
  <si>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</si>
  <si>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</si>
  <si>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</si>
  <si>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</si>
  <si>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</si>
  <si>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</si>
  <si>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</si>
  <si>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</si>
  <si>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</si>
  <si>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</si>
  <si>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</si>
  <si>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</si>
  <si>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</si>
  <si>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</si>
  <si>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</si>
  <si>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</si>
  <si>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</si>
  <si>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</si>
  <si>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</si>
  <si>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</si>
  <si>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</si>
  <si>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</si>
  <si>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</si>
  <si>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</si>
  <si>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</si>
  <si>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</si>
  <si>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</si>
  <si>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</si>
  <si>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</si>
  <si>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</si>
  <si>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</si>
  <si>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</si>
  <si>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</si>
  <si>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</si>
  <si>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</si>
  <si>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</si>
  <si>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</si>
  <si>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</si>
  <si>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</si>
  <si>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</si>
  <si>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</si>
  <si>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</si>
  <si>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</si>
  <si>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</si>
  <si>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</si>
  <si>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</si>
  <si>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</si>
  <si>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</si>
  <si>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</si>
  <si>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</si>
  <si>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</si>
  <si>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</si>
  <si>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</si>
  <si>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</si>
  <si>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</si>
  <si>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</si>
  <si>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</si>
  <si>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</si>
  <si>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</si>
  <si>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</si>
  <si>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</si>
  <si>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</si>
  <si>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</si>
  <si>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</si>
  <si>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</si>
  <si>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</si>
  <si>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</si>
  <si>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</si>
  <si>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</si>
  <si>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</si>
  <si>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</si>
  <si>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</si>
  <si>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</si>
  <si>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</si>
  <si>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</si>
  <si>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</si>
  <si>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</si>
  <si>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</si>
  <si>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</si>
  <si>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</si>
  <si>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</si>
  <si>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</si>
  <si>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</si>
  <si>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</si>
  <si>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</si>
  <si>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</si>
  <si>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</si>
  <si>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</si>
  <si>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</si>
  <si>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</si>
  <si>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</si>
  <si>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</si>
  <si>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</si>
  <si>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</si>
  <si>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</si>
  <si>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</si>
  <si>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</si>
  <si>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</si>
  <si>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</si>
  <si>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</si>
  <si>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</si>
  <si>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</si>
  <si>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</si>
  <si>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</si>
  <si>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</si>
  <si>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</si>
  <si>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</si>
  <si>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</si>
  <si>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</si>
  <si>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</si>
  <si>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</si>
  <si>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</si>
  <si>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</si>
  <si>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</si>
  <si>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</si>
  <si>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</si>
  <si>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</si>
  <si>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</si>
  <si>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</si>
  <si>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</si>
  <si>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</si>
  <si>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</si>
  <si>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</si>
  <si>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</si>
  <si>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</si>
  <si>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</si>
  <si>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</si>
  <si>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</si>
  <si>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</si>
  <si>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</si>
  <si>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</si>
  <si>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</si>
  <si>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</si>
  <si>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</si>
  <si>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</si>
  <si>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</si>
  <si>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</si>
  <si>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</si>
  <si>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</si>
  <si>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</si>
  <si>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</si>
  <si>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</si>
  <si>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</si>
  <si>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</si>
  <si>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</si>
  <si>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</si>
  <si>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</si>
  <si>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</si>
  <si>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</si>
  <si>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</si>
  <si>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</si>
  <si>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</si>
  <si>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</si>
  <si>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</si>
  <si>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</si>
  <si>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</si>
  <si>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</si>
  <si>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</si>
  <si>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</si>
  <si>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</si>
  <si>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</si>
  <si>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</si>
  <si>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</si>
  <si>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</si>
  <si>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</si>
  <si>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</si>
  <si>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</si>
  <si>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</si>
  <si>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</si>
  <si>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</si>
  <si>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</si>
  <si>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</si>
  <si>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</si>
  <si>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</si>
  <si>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</si>
  <si>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</si>
  <si>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</si>
  <si>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</si>
  <si>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</si>
  <si>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</si>
  <si>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</si>
  <si>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</si>
  <si>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</si>
  <si>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</si>
  <si>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</si>
  <si>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</si>
  <si>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</si>
  <si>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</si>
  <si>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</si>
  <si>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</si>
  <si>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</si>
  <si>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</si>
  <si>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</si>
  <si>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</si>
  <si>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</si>
  <si>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</si>
  <si>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</si>
  <si>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</si>
  <si>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</si>
  <si>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</si>
  <si>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</si>
  <si>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</si>
  <si>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</si>
  <si>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</si>
  <si>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</si>
  <si>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</si>
  <si>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</si>
  <si>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</si>
  <si>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</si>
  <si>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</si>
  <si>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</si>
  <si>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</si>
  <si>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</si>
  <si>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</si>
  <si>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</si>
  <si>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</si>
  <si>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</si>
  <si>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</si>
  <si>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</si>
  <si>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</si>
  <si>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</si>
  <si>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</si>
  <si>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</si>
  <si>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</si>
  <si>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</si>
  <si>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</si>
  <si>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</si>
  <si>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</si>
  <si>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</si>
  <si>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</si>
  <si>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</si>
  <si>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</si>
  <si>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</si>
  <si>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</si>
  <si>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</si>
  <si>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</si>
  <si>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</si>
  <si>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</si>
  <si>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</si>
  <si>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</si>
  <si>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</si>
  <si>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</si>
  <si>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</si>
  <si>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</si>
  <si>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</si>
  <si>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</si>
  <si>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</si>
  <si>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</si>
  <si>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</si>
  <si>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</si>
  <si>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</si>
  <si>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</si>
  <si>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</si>
  <si>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</si>
  <si>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</si>
  <si>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</si>
  <si>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</si>
  <si>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</si>
  <si>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</si>
  <si>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</si>
  <si>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</si>
  <si>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</si>
  <si>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</si>
  <si>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</si>
  <si>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</si>
  <si>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</si>
  <si>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</si>
  <si>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</si>
  <si>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</si>
  <si>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</si>
  <si>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</si>
  <si>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</si>
  <si>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</si>
  <si>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</si>
  <si>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</si>
  <si>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</si>
  <si>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</si>
  <si>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</si>
  <si>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</si>
  <si>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</si>
  <si>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</si>
  <si>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</si>
  <si>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</si>
  <si>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</si>
  <si>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</si>
  <si>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</si>
  <si>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</si>
  <si>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</si>
  <si>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</si>
  <si>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</si>
  <si>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</si>
  <si>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</si>
  <si>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</si>
  <si>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</si>
  <si>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</si>
  <si>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</si>
  <si>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</si>
  <si>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</si>
  <si>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</si>
  <si>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</si>
  <si>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</si>
  <si>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</si>
  <si>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</si>
  <si>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</si>
  <si>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</si>
  <si>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</si>
  <si>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</si>
  <si>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</si>
  <si>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</si>
  <si>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</si>
  <si>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</si>
  <si>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</si>
  <si>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</si>
  <si>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</si>
  <si>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</si>
  <si>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</si>
  <si>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</si>
  <si>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</si>
  <si>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</si>
  <si>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</si>
  <si>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</si>
  <si>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</si>
  <si>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</si>
  <si>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</si>
  <si>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</si>
  <si>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</si>
  <si>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</si>
  <si>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</si>
  <si>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</si>
  <si>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</si>
  <si>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</si>
  <si>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</si>
  <si>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</si>
  <si>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</si>
  <si>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</si>
  <si>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</si>
  <si>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</si>
  <si>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</si>
  <si>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</si>
  <si>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</si>
  <si>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</si>
  <si>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</si>
  <si>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</si>
  <si>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</si>
  <si>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</si>
  <si>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</si>
  <si>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</si>
  <si>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</si>
  <si>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</si>
  <si>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</si>
  <si>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</si>
  <si>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</si>
  <si>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</si>
  <si>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</si>
  <si>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</si>
  <si>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</si>
  <si>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</si>
  <si>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</si>
  <si>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</si>
  <si>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</si>
  <si>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</si>
  <si>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</si>
  <si>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</si>
  <si>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</si>
  <si>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</si>
  <si>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</si>
  <si>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</si>
  <si>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</si>
  <si>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</si>
  <si>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</si>
  <si>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</si>
  <si>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</si>
  <si>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</si>
  <si>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</si>
  <si>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</si>
  <si>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</si>
  <si>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</si>
  <si>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</si>
  <si>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</si>
  <si>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</si>
  <si>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</si>
  <si>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</si>
  <si>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</si>
  <si>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</si>
  <si>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</si>
  <si>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</si>
  <si>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</si>
  <si>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</si>
  <si>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</si>
  <si>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</si>
  <si>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</si>
  <si>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</si>
  <si>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</si>
  <si>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</si>
  <si>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</si>
  <si>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</si>
  <si>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</si>
  <si>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</si>
  <si>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</si>
  <si>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</si>
  <si>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</si>
  <si>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</si>
  <si>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</si>
  <si>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</si>
  <si>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</si>
  <si>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</si>
  <si>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</si>
  <si>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</si>
  <si>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</si>
  <si>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</si>
  <si>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</si>
  <si>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</si>
  <si>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</si>
  <si>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</si>
  <si>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</si>
  <si>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</si>
  <si>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</si>
  <si>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</si>
  <si>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</si>
  <si>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</si>
  <si>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</si>
  <si>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</si>
  <si>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</si>
  <si>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</si>
  <si>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</si>
  <si>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</si>
  <si>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</si>
  <si>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</si>
  <si>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</si>
  <si>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</si>
  <si>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</si>
  <si>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</si>
  <si>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</si>
  <si>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</si>
  <si>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</si>
  <si>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</si>
  <si>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</si>
  <si>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</si>
  <si>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</si>
  <si>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</si>
  <si>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</si>
  <si>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</si>
  <si>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</si>
  <si>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</si>
  <si>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</si>
  <si>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</si>
  <si>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</si>
  <si>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</si>
  <si>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</si>
  <si>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</si>
  <si>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</si>
  <si>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</si>
  <si>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</si>
  <si>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</si>
  <si>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</si>
  <si>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</si>
  <si>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</si>
  <si>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</si>
  <si>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</si>
  <si>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</si>
  <si>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</si>
  <si>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</si>
  <si>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</si>
  <si>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</si>
  <si>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</si>
  <si>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</si>
  <si>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</si>
  <si>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</si>
  <si>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</si>
  <si>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</si>
  <si>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</si>
  <si>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</si>
  <si>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</si>
  <si>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</si>
  <si>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</si>
  <si>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</si>
  <si>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</si>
  <si>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</si>
  <si>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</si>
  <si>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</si>
  <si>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</si>
  <si>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</si>
  <si>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</si>
  <si>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</si>
  <si>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</si>
  <si>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</si>
  <si>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</si>
  <si>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</si>
  <si>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</si>
  <si>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</si>
  <si>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</si>
  <si>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</si>
  <si>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</si>
  <si>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</si>
  <si>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</si>
  <si>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</si>
  <si>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</si>
  <si>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</si>
  <si>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</si>
  <si>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</si>
  <si>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</si>
  <si>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</si>
  <si>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</si>
  <si>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</si>
  <si>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</si>
  <si>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</si>
  <si>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</si>
  <si>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</si>
  <si>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</si>
  <si>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</si>
  <si>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</si>
  <si>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</si>
  <si>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</si>
  <si>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</si>
  <si>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</si>
  <si>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</si>
  <si>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</si>
  <si>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</si>
  <si>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</si>
  <si>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</si>
  <si>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</si>
  <si>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</si>
  <si>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</si>
  <si>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</si>
  <si>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</si>
  <si>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</si>
  <si>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</si>
  <si>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</si>
  <si>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</si>
  <si>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</si>
  <si>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</si>
  <si>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</si>
  <si>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</si>
  <si>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</si>
  <si>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</si>
  <si>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</si>
  <si>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</si>
  <si>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</si>
  <si>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</si>
  <si>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</si>
  <si>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</si>
  <si>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</si>
  <si>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</si>
  <si>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</si>
  <si>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</si>
  <si>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</si>
  <si>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</si>
  <si>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</si>
  <si>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</si>
  <si>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</si>
  <si>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</si>
  <si>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</si>
  <si>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</si>
  <si>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</si>
  <si>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</si>
  <si>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</si>
  <si>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</si>
  <si>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</si>
  <si>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</si>
  <si>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</si>
  <si>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</si>
  <si>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</si>
  <si>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</si>
  <si>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</si>
  <si>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</si>
  <si>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</si>
  <si>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</si>
  <si>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</si>
  <si>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</si>
  <si>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</si>
  <si>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</si>
  <si>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</si>
  <si>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</si>
  <si>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</si>
  <si>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</si>
  <si>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</si>
  <si>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</si>
  <si>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</si>
  <si>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</si>
  <si>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</si>
  <si>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</si>
  <si>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</si>
  <si>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</si>
  <si>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</si>
  <si>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</si>
  <si>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</si>
  <si>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</si>
  <si>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</si>
  <si>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</si>
  <si>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</si>
  <si>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</si>
  <si>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</si>
  <si>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</si>
  <si>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</si>
  <si>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</si>
  <si>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</si>
  <si>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</si>
  <si>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</si>
  <si>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</si>
  <si>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</si>
  <si>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</si>
  <si>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</si>
  <si>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</si>
  <si>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</si>
  <si>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</si>
  <si>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</si>
  <si>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</si>
  <si>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</si>
  <si>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</si>
  <si>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</si>
  <si>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</si>
  <si>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</si>
  <si>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</si>
  <si>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</si>
  <si>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</si>
  <si>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</si>
  <si>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</si>
  <si>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</si>
  <si>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</si>
  <si>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</si>
  <si>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</si>
  <si>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</si>
  <si>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</si>
  <si>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</si>
  <si>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</si>
  <si>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</si>
  <si>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</si>
  <si>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</si>
  <si>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</si>
  <si>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</si>
  <si>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</si>
  <si>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</si>
  <si>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</si>
  <si>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</si>
  <si>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</si>
  <si>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</si>
  <si>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</si>
  <si>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</si>
  <si>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</si>
  <si>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</si>
  <si>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</si>
  <si>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</si>
  <si>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</si>
  <si>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</si>
  <si>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</si>
  <si>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</si>
  <si>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</si>
  <si>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</si>
  <si>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</si>
  <si>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</si>
  <si>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</si>
  <si>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</si>
  <si>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</si>
  <si>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</si>
  <si>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</si>
  <si>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</si>
  <si>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</si>
  <si>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</si>
  <si>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</si>
  <si>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</si>
  <si>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</si>
  <si>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</si>
  <si>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</si>
  <si>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</si>
  <si>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</si>
  <si>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</si>
  <si>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</si>
  <si>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</si>
  <si>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</si>
  <si>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</si>
  <si>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</si>
  <si>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</si>
  <si>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</si>
  <si>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</si>
  <si>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</si>
  <si>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</si>
  <si>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</si>
  <si>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</si>
  <si>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</si>
  <si>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</si>
  <si>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</si>
  <si>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</si>
  <si>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</si>
  <si>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</si>
  <si>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</si>
  <si>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</si>
  <si>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</si>
  <si>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</si>
  <si>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</si>
  <si>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</si>
  <si>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</si>
  <si>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</si>
  <si>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</si>
  <si>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</si>
  <si>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</si>
  <si>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</si>
  <si>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</si>
  <si>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</si>
  <si>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</si>
  <si>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</si>
  <si>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</si>
  <si>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</si>
  <si>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</si>
  <si>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</si>
  <si>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</si>
  <si>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</si>
  <si>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</si>
  <si>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</si>
  <si>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</si>
  <si>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</si>
  <si>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</si>
  <si>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</si>
  <si>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</si>
  <si>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</si>
  <si>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</si>
  <si>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</si>
  <si>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</si>
  <si>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</si>
  <si>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</si>
  <si>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</si>
  <si>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</si>
  <si>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</si>
  <si>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</si>
  <si>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</si>
  <si>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</si>
  <si>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</si>
  <si>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</si>
  <si>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</si>
  <si>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</si>
  <si>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</si>
  <si>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</si>
  <si>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</si>
  <si>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</si>
  <si>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</si>
  <si>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</si>
  <si>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</si>
  <si>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</si>
  <si>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</si>
  <si>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</si>
  <si>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</si>
  <si>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</si>
  <si>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</si>
  <si>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</si>
  <si>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</si>
  <si>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</si>
  <si>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</si>
  <si>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</si>
  <si>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</si>
  <si>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</si>
  <si>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</si>
  <si>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</si>
  <si>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</si>
  <si>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</si>
  <si>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</si>
  <si>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</si>
  <si>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</si>
  <si>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</si>
  <si>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</si>
  <si>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</si>
  <si>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</si>
  <si>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</si>
  <si>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</si>
  <si>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</si>
  <si>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</si>
  <si>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</si>
  <si>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</si>
  <si>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</si>
  <si>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</si>
  <si>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</si>
  <si>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</si>
  <si>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</si>
  <si>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</si>
  <si>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</si>
  <si>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</si>
  <si>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</si>
  <si>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</si>
  <si>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</si>
  <si>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</si>
  <si>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</si>
  <si>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</si>
  <si>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</si>
  <si>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</si>
  <si>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</si>
  <si>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</si>
  <si>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</si>
  <si>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</si>
  <si>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</si>
  <si>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</si>
  <si>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</si>
  <si>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</si>
  <si>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</si>
  <si>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</si>
  <si>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</si>
  <si>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</si>
  <si>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</si>
  <si>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</si>
  <si>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</si>
  <si>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</si>
  <si>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</si>
  <si>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</si>
  <si>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</si>
  <si>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</si>
  <si>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</si>
  <si>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</si>
  <si>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</si>
  <si>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</si>
  <si>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</si>
  <si>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</si>
  <si>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</si>
  <si>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</si>
  <si>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</si>
  <si>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</si>
  <si>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</si>
  <si>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</si>
  <si>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</si>
  <si>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</si>
  <si>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</si>
  <si>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</si>
  <si>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</si>
  <si>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</si>
  <si>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</si>
  <si>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</si>
  <si>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</si>
  <si>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</si>
  <si>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</si>
  <si>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</si>
  <si>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</si>
  <si>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</si>
  <si>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</si>
  <si>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</si>
  <si>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</si>
  <si>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</si>
  <si>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</si>
  <si>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</si>
  <si>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</si>
  <si>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</si>
  <si>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</si>
  <si>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</si>
  <si>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</si>
  <si>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</si>
  <si>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</si>
  <si>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</si>
  <si>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</si>
  <si>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</si>
  <si>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</si>
  <si>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</si>
  <si>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</si>
  <si>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</si>
  <si>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</si>
  <si>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</si>
  <si>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</si>
  <si>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</si>
  <si>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</si>
  <si>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</si>
  <si>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</si>
  <si>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</si>
  <si>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</si>
  <si>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</si>
  <si>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</si>
  <si>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</si>
  <si>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</si>
  <si>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</si>
  <si>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</si>
  <si>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</si>
  <si>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</si>
  <si>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</si>
  <si>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</si>
  <si>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</si>
  <si>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</si>
  <si>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</si>
  <si>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</si>
  <si>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</si>
  <si>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</si>
  <si>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</si>
  <si>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</si>
  <si>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</si>
  <si>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</si>
  <si>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</si>
  <si>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</si>
  <si>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</si>
  <si>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</si>
  <si>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</si>
  <si>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</si>
  <si>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</si>
  <si>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</si>
  <si>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</si>
  <si>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</si>
  <si>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</si>
  <si>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</si>
  <si>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</si>
  <si>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</si>
  <si>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</si>
  <si>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</si>
  <si>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</si>
  <si>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</si>
  <si>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</si>
  <si>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</si>
  <si>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</si>
  <si>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</si>
  <si>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</si>
  <si>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</si>
  <si>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</si>
  <si>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</si>
  <si>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</si>
  <si>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</si>
  <si>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</si>
  <si>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</si>
  <si>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</si>
  <si>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</si>
  <si>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</si>
  <si>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</si>
  <si>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</si>
  <si>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</si>
  <si>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</si>
  <si>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</si>
  <si>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</si>
  <si>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</si>
  <si>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</si>
  <si>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</si>
  <si>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</si>
  <si>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</si>
  <si>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</si>
  <si>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</si>
  <si>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</si>
  <si>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</si>
  <si>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</si>
  <si>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</si>
  <si>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</si>
  <si>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</si>
  <si>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</si>
  <si>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</si>
  <si>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</si>
  <si>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</si>
  <si>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</si>
  <si>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</si>
  <si>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</si>
  <si>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</si>
  <si>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</si>
  <si>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</si>
  <si>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</si>
  <si>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</si>
  <si>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</si>
  <si>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</si>
  <si>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</si>
  <si>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</si>
  <si>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</si>
  <si>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</si>
  <si>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</si>
  <si>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</si>
  <si>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</si>
  <si>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</si>
  <si>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</si>
  <si>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</si>
  <si>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</si>
  <si>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</si>
  <si>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</si>
  <si>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</si>
  <si>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</si>
  <si>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</si>
  <si>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</si>
  <si>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</si>
  <si>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</si>
  <si>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</si>
  <si>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</si>
  <si>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</si>
  <si>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</si>
  <si>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</si>
  <si>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</si>
  <si>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</si>
  <si>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</si>
  <si>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</si>
  <si>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</si>
  <si>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</si>
  <si>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</si>
  <si>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</si>
  <si>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</si>
  <si>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</si>
  <si>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</si>
  <si>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</si>
  <si>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</si>
  <si>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</si>
  <si>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</si>
  <si>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</si>
  <si>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</si>
  <si>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</si>
  <si>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</si>
  <si>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</si>
  <si>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</si>
  <si>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</si>
  <si>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</si>
  <si>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</si>
  <si>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</si>
  <si>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</si>
  <si>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</si>
  <si>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</si>
  <si>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</si>
  <si>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</si>
  <si>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</si>
  <si>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</si>
  <si>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</si>
  <si>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</si>
  <si>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</si>
  <si>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</si>
  <si>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</si>
  <si>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</si>
  <si>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</si>
  <si>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</si>
  <si>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</si>
  <si>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</si>
  <si>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</si>
  <si>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</si>
  <si>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</si>
  <si>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</si>
  <si>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</si>
  <si>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</si>
  <si>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</si>
  <si>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</si>
  <si>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</si>
  <si>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</si>
  <si>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</si>
  <si>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</si>
  <si>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</si>
  <si>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</si>
  <si>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</si>
  <si>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</si>
  <si>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</si>
  <si>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</si>
  <si>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</si>
  <si>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</si>
  <si>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</si>
  <si>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</si>
  <si>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</si>
  <si>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</si>
  <si>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</si>
  <si>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</si>
  <si>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</si>
  <si>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</si>
  <si>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</si>
  <si>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</si>
  <si>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</si>
  <si>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</si>
  <si>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</si>
  <si>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</si>
  <si>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</si>
  <si>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</si>
  <si>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</si>
  <si>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</si>
  <si>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</si>
  <si>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</si>
  <si>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</si>
  <si>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</si>
  <si>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</si>
  <si>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</si>
  <si>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</si>
  <si>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</si>
  <si>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</si>
  <si>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</si>
  <si>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</si>
  <si>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</si>
  <si>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</si>
  <si>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</si>
  <si>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</si>
  <si>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</si>
  <si>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</si>
  <si>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</si>
  <si>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</si>
  <si>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</si>
  <si>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</si>
  <si>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</si>
  <si>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</si>
  <si>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</si>
  <si>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</si>
  <si>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</si>
  <si>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</si>
  <si>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</si>
  <si>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</si>
  <si>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</si>
  <si>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</si>
  <si>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</si>
  <si>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</si>
  <si>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</si>
  <si>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</si>
  <si>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</si>
  <si>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</si>
  <si>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</si>
  <si>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</si>
  <si>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</si>
  <si>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</si>
  <si>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</si>
  <si>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</si>
  <si>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</si>
  <si>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</si>
  <si>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</si>
  <si>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</si>
  <si>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</si>
  <si>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</si>
  <si>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</si>
  <si>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</si>
  <si>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</si>
  <si>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</si>
  <si>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</si>
  <si>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</si>
  <si>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</si>
  <si>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</si>
  <si>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</si>
  <si>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</si>
  <si>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</si>
  <si>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</si>
  <si>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</si>
  <si>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</si>
  <si>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</si>
  <si>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</si>
  <si>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</si>
  <si>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</si>
  <si>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</si>
  <si>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</si>
  <si>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</si>
  <si>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</si>
  <si>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</si>
  <si>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</si>
  <si>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</si>
  <si>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</si>
  <si>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</si>
  <si>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</si>
  <si>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</si>
  <si>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</si>
  <si>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</si>
  <si>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</si>
  <si>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</si>
  <si>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</si>
  <si>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</si>
  <si>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</si>
  <si>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</si>
  <si>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</si>
  <si>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</si>
  <si>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</si>
  <si>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</si>
  <si>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</si>
  <si>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</si>
  <si>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</si>
  <si>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</si>
  <si>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</si>
  <si>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</si>
  <si>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</si>
  <si>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</si>
  <si>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</si>
  <si>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</si>
  <si>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</si>
  <si>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</si>
  <si>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</si>
  <si>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</si>
  <si>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</si>
  <si>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</si>
  <si>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</si>
  <si>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</si>
  <si>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</si>
  <si>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</si>
  <si>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</si>
  <si>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</si>
  <si>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</si>
  <si>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</si>
  <si>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</si>
  <si>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</si>
  <si>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</si>
  <si>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</si>
  <si>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</si>
  <si>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</si>
  <si>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</si>
  <si>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</si>
  <si>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</si>
  <si>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</si>
  <si>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</si>
  <si>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</si>
  <si>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</si>
  <si>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</si>
  <si>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</si>
  <si>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</si>
  <si>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</si>
  <si>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</si>
  <si>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</si>
  <si>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</si>
  <si>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</si>
  <si>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</si>
  <si>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</si>
  <si>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</si>
  <si>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</si>
  <si>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</si>
  <si>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</si>
  <si>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</si>
  <si>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</si>
  <si>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</si>
  <si>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</si>
  <si>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</si>
  <si>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</si>
  <si>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</si>
  <si>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</si>
  <si>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</si>
  <si>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</si>
  <si>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</si>
  <si>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</si>
  <si>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</si>
  <si>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</si>
  <si>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</si>
  <si>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</si>
  <si>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</si>
  <si>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</si>
  <si>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</si>
  <si>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</si>
  <si>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</si>
  <si>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</si>
  <si>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</si>
  <si>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</si>
  <si>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</si>
  <si>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</si>
  <si>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</si>
  <si>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</si>
  <si>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</si>
  <si>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</si>
  <si>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</si>
  <si>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</si>
  <si>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</si>
  <si>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</si>
  <si>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</si>
  <si>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</si>
  <si>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</si>
  <si>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</si>
  <si>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</si>
  <si>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</si>
  <si>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</si>
  <si>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</si>
  <si>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</si>
  <si>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</si>
  <si>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</si>
  <si>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</si>
  <si>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</si>
  <si>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</si>
  <si>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</si>
  <si>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</si>
  <si>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</si>
  <si>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</si>
  <si>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</si>
  <si>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</si>
  <si>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</si>
  <si>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</si>
  <si>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</si>
  <si>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</si>
  <si>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</si>
  <si>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</si>
  <si>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</si>
  <si>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</si>
  <si>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</si>
  <si>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</si>
  <si>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</si>
  <si>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</si>
  <si>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</si>
  <si>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</si>
  <si>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</si>
  <si>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</si>
  <si>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</si>
  <si>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</si>
  <si>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</si>
  <si>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</si>
  <si>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</si>
  <si>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</si>
  <si>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</si>
  <si>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</si>
  <si>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</si>
  <si>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</si>
  <si>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</si>
  <si>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</si>
  <si>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</si>
  <si>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</si>
  <si>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</si>
  <si>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</si>
  <si>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</si>
  <si>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</si>
  <si>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</si>
  <si>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</si>
  <si>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</si>
  <si>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</si>
  <si>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</si>
  <si>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</si>
  <si>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</si>
  <si>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</si>
  <si>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</si>
  <si>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</si>
  <si>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</si>
  <si>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</si>
  <si>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</si>
  <si>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</si>
  <si>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</si>
  <si>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</si>
  <si>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</si>
  <si>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</si>
  <si>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</si>
  <si>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</si>
  <si>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</si>
  <si>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</si>
  <si>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</si>
  <si>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</si>
  <si>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</si>
  <si>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</si>
  <si>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</si>
  <si>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</si>
  <si>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</si>
  <si>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</si>
  <si>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</si>
  <si>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</si>
  <si>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</si>
  <si>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</si>
  <si>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</si>
  <si>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</si>
  <si>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</si>
  <si>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</si>
  <si>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</si>
  <si>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</si>
  <si>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</si>
  <si>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</si>
  <si>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</si>
  <si>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</si>
  <si>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</si>
  <si>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</si>
  <si>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</si>
  <si>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</si>
  <si>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</si>
  <si>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</si>
  <si>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</si>
  <si>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</si>
  <si>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</si>
  <si>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</si>
  <si>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</si>
  <si>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</si>
  <si>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</si>
  <si>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</si>
  <si>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</si>
  <si>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</si>
  <si>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</si>
  <si>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</si>
  <si>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</si>
  <si>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</si>
  <si>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</si>
  <si>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</si>
  <si>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</si>
  <si>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</si>
  <si>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</si>
  <si>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</si>
  <si>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</si>
  <si>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</si>
  <si>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</si>
  <si>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</si>
  <si>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</si>
  <si>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</si>
  <si>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</si>
  <si>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</si>
  <si>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</si>
  <si>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</si>
  <si>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</si>
  <si>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</si>
  <si>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</si>
  <si>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</si>
  <si>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</si>
  <si>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</si>
  <si>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</si>
  <si>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</si>
  <si>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</si>
  <si>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</si>
  <si>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</si>
  <si>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</si>
  <si>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</si>
  <si>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</si>
  <si>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</si>
  <si>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</si>
  <si>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</si>
  <si>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</si>
  <si>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</si>
  <si>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</si>
  <si>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</si>
  <si>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</si>
  <si>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</si>
  <si>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</si>
  <si>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</si>
  <si>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</si>
  <si>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</si>
  <si>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</si>
  <si>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</si>
  <si>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</si>
  <si>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</si>
  <si>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</si>
  <si>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</si>
  <si>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</si>
  <si>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</si>
  <si>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</si>
  <si>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</si>
  <si>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</si>
  <si>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</si>
  <si>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</si>
  <si>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</si>
  <si>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</si>
  <si>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</si>
  <si>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</si>
  <si>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</si>
  <si>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</si>
  <si>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</si>
  <si>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</si>
  <si>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</si>
  <si>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</si>
  <si>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</si>
  <si>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</si>
  <si>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</si>
  <si>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</si>
  <si>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</si>
  <si>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</si>
  <si>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</si>
  <si>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</si>
  <si>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</si>
  <si>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</si>
  <si>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</si>
  <si>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</si>
  <si>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</si>
  <si>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</si>
  <si>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</si>
  <si>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</si>
  <si>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</si>
  <si>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</si>
  <si>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</si>
  <si>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</si>
  <si>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</si>
  <si>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</si>
  <si>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</si>
  <si>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</si>
  <si>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</si>
  <si>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</si>
  <si>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</si>
  <si>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</si>
  <si>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</si>
  <si>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</si>
  <si>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</si>
  <si>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</si>
  <si>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</si>
  <si>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</si>
  <si>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</si>
  <si>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</si>
  <si>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</si>
  <si>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</si>
  <si>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</si>
  <si>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</si>
  <si>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</si>
  <si>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</si>
  <si>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</si>
  <si>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</si>
  <si>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</si>
  <si>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</si>
  <si>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</si>
  <si>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</si>
  <si>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</si>
  <si>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</si>
  <si>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</si>
  <si>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</si>
  <si>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</si>
  <si>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</si>
  <si>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</si>
  <si>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</si>
  <si>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</si>
  <si>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</si>
  <si>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</si>
  <si>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</si>
  <si>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</si>
  <si>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</si>
  <si>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</si>
  <si>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</si>
  <si>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</si>
  <si>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</si>
  <si>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</si>
  <si>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</si>
  <si>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</si>
  <si>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</si>
  <si>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</si>
  <si>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</si>
  <si>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</si>
  <si>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</si>
  <si>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</si>
  <si>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</si>
  <si>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</si>
  <si>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</si>
  <si>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</si>
  <si>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</si>
  <si>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</si>
  <si>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</si>
  <si>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</si>
  <si>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</si>
  <si>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</si>
  <si>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</si>
  <si>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</si>
  <si>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</si>
  <si>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</si>
  <si>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</si>
  <si>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</si>
  <si>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</si>
  <si>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</si>
  <si>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</si>
  <si>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</si>
  <si>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</si>
  <si>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</si>
  <si>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</si>
  <si>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</si>
  <si>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</si>
  <si>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</si>
  <si>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</si>
  <si>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</si>
  <si>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</si>
  <si>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</si>
  <si>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</si>
  <si>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</si>
  <si>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</si>
  <si>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</si>
  <si>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</si>
  <si>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</si>
  <si>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</si>
  <si>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</si>
  <si>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</si>
  <si>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</si>
  <si>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</si>
  <si>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</si>
  <si>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</si>
  <si>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</si>
  <si>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</si>
  <si>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</si>
  <si>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</si>
  <si>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</si>
  <si>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</si>
  <si>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</si>
  <si>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</si>
  <si>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</si>
  <si>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</si>
  <si>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</si>
  <si>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</si>
  <si>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</si>
  <si>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</si>
  <si>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</si>
  <si>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</si>
  <si>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</si>
  <si>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</si>
  <si>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</si>
  <si>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</si>
  <si>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</si>
  <si>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</si>
  <si>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</si>
  <si>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</si>
  <si>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</si>
  <si>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</si>
  <si>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</si>
  <si>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</si>
  <si>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</si>
  <si>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</si>
  <si>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</si>
  <si>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</si>
  <si>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</si>
  <si>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</si>
  <si>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</si>
  <si>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</si>
  <si>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</si>
  <si>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</si>
  <si>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</si>
  <si>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</si>
  <si>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</si>
  <si>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</si>
  <si>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</si>
  <si>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</si>
  <si>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</si>
  <si>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</si>
  <si>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</si>
  <si>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</si>
  <si>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</si>
  <si>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</si>
  <si>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</si>
  <si>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</si>
  <si>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</si>
  <si>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</si>
  <si>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</si>
  <si>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</si>
  <si>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</si>
  <si>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</si>
  <si>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</si>
  <si>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</si>
  <si>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</si>
  <si>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</si>
  <si>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</si>
  <si>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</si>
  <si>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</si>
  <si>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</si>
  <si>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</si>
  <si>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</si>
  <si>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</si>
  <si>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</si>
  <si>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</si>
  <si>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</si>
  <si>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</si>
  <si>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</si>
  <si>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</si>
  <si>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</si>
  <si>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</si>
  <si>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</si>
  <si>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</si>
  <si>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</si>
  <si>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</si>
  <si>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</si>
  <si>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</si>
  <si>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</si>
  <si>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</si>
  <si>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</si>
  <si>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</si>
  <si>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</si>
  <si>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</si>
  <si>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</si>
  <si>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</si>
  <si>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</si>
  <si>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</si>
  <si>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</si>
  <si>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</si>
  <si>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</si>
  <si>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</si>
  <si>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</si>
  <si>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</si>
  <si>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</si>
  <si>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</si>
  <si>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</si>
  <si>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</si>
  <si>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</si>
  <si>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</si>
  <si>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</si>
  <si>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</si>
  <si>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</si>
  <si>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</si>
  <si>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</si>
  <si>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</si>
  <si>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</si>
  <si>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</si>
  <si>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</si>
  <si>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</si>
  <si>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</si>
  <si>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</si>
  <si>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</si>
  <si>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</si>
  <si>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</si>
  <si>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</si>
  <si>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</si>
  <si>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</si>
  <si>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</si>
  <si>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</si>
  <si>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</si>
  <si>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</si>
  <si>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</si>
  <si>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</si>
  <si>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</si>
  <si>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</si>
  <si>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</si>
  <si>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</si>
  <si>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</si>
  <si>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</si>
  <si>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</si>
  <si>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</si>
  <si>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</si>
  <si>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</si>
  <si>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</si>
  <si>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</si>
  <si>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</si>
  <si>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</si>
  <si>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</si>
  <si>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</si>
  <si>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</si>
  <si>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</si>
  <si>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</si>
  <si>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</si>
  <si>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</si>
  <si>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</si>
  <si>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</si>
  <si>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</si>
  <si>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</si>
  <si>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</si>
  <si>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</si>
  <si>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</si>
  <si>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</si>
  <si>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</si>
  <si>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</si>
  <si>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</si>
  <si>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</si>
  <si>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</si>
  <si>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</si>
  <si>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</si>
  <si>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</si>
  <si>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</si>
  <si>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</si>
  <si>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</si>
  <si>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</si>
  <si>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</si>
  <si>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</si>
  <si>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</si>
  <si>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</si>
  <si>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</si>
  <si>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</si>
  <si>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</si>
  <si>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</si>
  <si>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</si>
  <si>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</si>
  <si>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</si>
  <si>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</si>
  <si>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</si>
  <si>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</si>
  <si>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</si>
  <si>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</si>
  <si>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</si>
  <si>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</si>
  <si>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</si>
  <si>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</si>
  <si>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</si>
  <si>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</si>
  <si>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</si>
  <si>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</si>
  <si>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</si>
  <si>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</si>
  <si>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</si>
  <si>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</si>
  <si>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</si>
  <si>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</si>
  <si>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</si>
  <si>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</si>
  <si>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</si>
  <si>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</si>
  <si>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</si>
  <si>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</si>
  <si>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</si>
  <si>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</si>
  <si>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</si>
  <si>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</si>
  <si>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</si>
  <si>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</si>
  <si>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</si>
  <si>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</si>
  <si>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</si>
  <si>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</si>
  <si>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</si>
  <si>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</si>
  <si>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</si>
  <si>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</si>
  <si>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</si>
  <si>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</si>
  <si>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</si>
  <si>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</si>
  <si>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</si>
  <si>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</si>
  <si>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</si>
  <si>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</si>
  <si>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</si>
  <si>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</si>
  <si>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</si>
  <si>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</si>
  <si>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</si>
  <si>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</si>
  <si>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</si>
  <si>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</si>
  <si>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</si>
  <si>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</si>
  <si>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</si>
  <si>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</si>
  <si>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</si>
  <si>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</si>
  <si>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</si>
  <si>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</si>
  <si>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</si>
  <si>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</si>
  <si>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</si>
  <si>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</si>
  <si>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</si>
  <si>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</si>
  <si>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</si>
  <si>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</si>
  <si>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</si>
  <si>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</si>
  <si>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</si>
  <si>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</si>
  <si>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</si>
  <si>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</si>
  <si>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</si>
  <si>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</si>
  <si>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</si>
  <si>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</si>
  <si>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</si>
  <si>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</si>
  <si>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</si>
  <si>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</si>
  <si>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</si>
  <si>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</si>
  <si>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</si>
  <si>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</si>
  <si>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</si>
  <si>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</si>
  <si>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</si>
  <si>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</si>
  <si>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</si>
  <si>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</si>
  <si>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</si>
  <si>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</si>
  <si>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</si>
  <si>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</si>
  <si>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</si>
  <si>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</si>
  <si>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</si>
  <si>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</si>
  <si>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</si>
  <si>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</si>
  <si>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</si>
  <si>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</si>
  <si>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</si>
  <si>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</si>
  <si>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</si>
  <si>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</si>
  <si>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</si>
  <si>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</si>
  <si>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</si>
  <si>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</si>
  <si>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</si>
  <si>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</si>
  <si>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</si>
  <si>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</si>
  <si>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</si>
  <si>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</si>
  <si>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</si>
  <si>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</si>
  <si>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</si>
  <si>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</si>
  <si>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</si>
  <si>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</si>
  <si>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</si>
  <si>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</si>
  <si>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</si>
  <si>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</si>
  <si>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</si>
  <si>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</si>
  <si>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</si>
  <si>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</si>
  <si>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</si>
  <si>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</si>
  <si>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</si>
  <si>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</si>
  <si>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</si>
  <si>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</si>
  <si>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</si>
  <si>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</si>
  <si>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</si>
  <si>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</si>
  <si>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</si>
  <si>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</si>
  <si>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</si>
  <si>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</si>
  <si>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</si>
  <si>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</si>
  <si>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</si>
  <si>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</si>
  <si>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</si>
  <si>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</si>
  <si>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</si>
  <si>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</si>
  <si>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</si>
  <si>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</si>
  <si>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</si>
  <si>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</si>
  <si>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</si>
  <si>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</si>
  <si>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</si>
  <si>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</si>
  <si>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</si>
  <si>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</si>
  <si>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</si>
  <si>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</si>
  <si>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</si>
  <si>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</si>
  <si>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</si>
  <si>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</si>
  <si>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</si>
  <si>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</si>
  <si>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</si>
  <si>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</si>
  <si>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</si>
  <si>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</si>
  <si>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</si>
  <si>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</si>
  <si>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</si>
  <si>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</si>
  <si>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</si>
  <si>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</si>
  <si>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</si>
  <si>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</si>
  <si>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</si>
  <si>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</si>
  <si>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</si>
  <si>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</si>
  <si>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</si>
  <si>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</si>
  <si>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</si>
  <si>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</si>
  <si>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</si>
  <si>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</si>
  <si>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</si>
  <si>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</si>
  <si>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</si>
  <si>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</si>
  <si>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</si>
  <si>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</si>
  <si>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</si>
  <si>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</si>
  <si>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</si>
  <si>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</si>
  <si>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</si>
  <si>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</si>
  <si>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</si>
  <si>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</si>
  <si>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</si>
  <si>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</si>
  <si>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</si>
  <si>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</si>
  <si>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</si>
  <si>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</si>
  <si>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</si>
  <si>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</si>
  <si>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</si>
  <si>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</si>
  <si>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</si>
  <si>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</si>
  <si>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</si>
  <si>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</si>
  <si>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</si>
  <si>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</si>
  <si>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</si>
  <si>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</si>
  <si>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</si>
  <si>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</si>
  <si>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</si>
  <si>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</si>
  <si>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</si>
  <si>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</si>
  <si>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</si>
  <si>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</si>
  <si>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</si>
  <si>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</si>
  <si>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</si>
  <si>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</si>
  <si>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</si>
  <si>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</si>
  <si>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</si>
  <si>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</si>
  <si>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</si>
  <si>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</si>
  <si>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</si>
  <si>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</si>
  <si>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</si>
  <si>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</si>
  <si>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</si>
  <si>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</si>
  <si>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</si>
  <si>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</si>
  <si>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</si>
  <si>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</si>
  <si>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</si>
  <si>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</si>
  <si>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</si>
  <si>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</si>
  <si>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</si>
  <si>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</si>
  <si>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</si>
  <si>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</si>
  <si>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</si>
  <si>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</si>
  <si>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</si>
  <si>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</si>
  <si>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</si>
  <si>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</si>
  <si>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</si>
  <si>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</si>
  <si>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</si>
  <si>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</si>
  <si>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</si>
  <si>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</si>
  <si>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</si>
  <si>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</si>
  <si>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</si>
  <si>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</si>
  <si>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</si>
  <si>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</si>
  <si>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</si>
  <si>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</si>
  <si>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</si>
  <si>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</si>
  <si>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</si>
  <si>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</si>
  <si>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</si>
  <si>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</si>
  <si>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</si>
  <si>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</si>
  <si>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</si>
  <si>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</si>
  <si>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</si>
  <si>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</si>
  <si>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</si>
  <si>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</si>
  <si>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</si>
  <si>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</si>
  <si>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</si>
  <si>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</si>
  <si>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</si>
  <si>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</si>
  <si>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</si>
  <si>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</si>
  <si>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</si>
  <si>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</si>
  <si>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</si>
  <si>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</si>
  <si>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</si>
  <si>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</si>
  <si>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</si>
  <si>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</si>
  <si>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</si>
  <si>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</si>
  <si>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</si>
  <si>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</si>
  <si>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</si>
  <si>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</si>
  <si>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</si>
  <si>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</si>
  <si>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</si>
  <si>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</si>
  <si>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</si>
  <si>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</si>
  <si>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</si>
  <si>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</si>
  <si>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</si>
  <si>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</si>
  <si>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</si>
  <si>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</si>
  <si>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</si>
  <si>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</si>
  <si>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</si>
  <si>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</si>
  <si>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</si>
  <si>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</si>
  <si>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</si>
  <si>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</si>
  <si>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</si>
  <si>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</si>
  <si>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</si>
  <si>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</si>
  <si>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</si>
  <si>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</si>
  <si>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</si>
  <si>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</si>
  <si>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</si>
  <si>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</si>
  <si>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</si>
  <si>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</si>
  <si>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</si>
  <si>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</si>
  <si>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</si>
  <si>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</si>
  <si>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</si>
  <si>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</si>
  <si>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</si>
  <si>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</si>
  <si>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</si>
  <si>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</si>
  <si>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</si>
  <si>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</si>
  <si>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</si>
  <si>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</si>
  <si>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</si>
  <si>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</si>
  <si>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</si>
  <si>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</si>
  <si>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</si>
  <si>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</si>
  <si>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</si>
  <si>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</si>
  <si>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</si>
  <si>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</si>
  <si>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</si>
  <si>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</si>
  <si>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</si>
  <si>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</si>
  <si>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</si>
  <si>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</si>
  <si>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</si>
  <si>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</si>
  <si>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</si>
  <si>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</si>
  <si>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</si>
  <si>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</si>
  <si>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</si>
  <si>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</si>
  <si>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</si>
  <si>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</si>
  <si>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</si>
  <si>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</si>
  <si>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</si>
  <si>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</si>
  <si>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</si>
  <si>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</si>
  <si>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</si>
  <si>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</si>
  <si>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</si>
  <si>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</si>
  <si>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</si>
  <si>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</si>
  <si>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</si>
  <si>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</si>
  <si>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</si>
  <si>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</si>
  <si>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</si>
  <si>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</si>
  <si>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</si>
  <si>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</si>
  <si>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</si>
  <si>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</si>
  <si>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</si>
  <si>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</si>
  <si>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</si>
  <si>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</si>
  <si>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</si>
  <si>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</si>
  <si>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</si>
  <si>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</si>
  <si>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</si>
  <si>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</si>
  <si>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</si>
  <si>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</si>
  <si>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</si>
  <si>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</si>
  <si>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</si>
  <si>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</si>
  <si>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</si>
  <si>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</si>
  <si>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</si>
  <si>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</si>
  <si>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</si>
  <si>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</si>
  <si>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</si>
  <si>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</si>
  <si>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</si>
  <si>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</si>
  <si>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</si>
  <si>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</si>
  <si>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</si>
  <si>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</si>
  <si>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</si>
  <si>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</si>
  <si>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</si>
  <si>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</si>
  <si>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</si>
  <si>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</si>
  <si>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</si>
  <si>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</si>
  <si>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</si>
  <si>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</si>
  <si>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</si>
  <si>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</si>
  <si>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</si>
  <si>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</si>
  <si>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</si>
  <si>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</si>
  <si>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</si>
  <si>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</si>
  <si>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</si>
  <si>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</si>
  <si>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</si>
  <si>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</si>
  <si>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</si>
  <si>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</si>
  <si>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</si>
  <si>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</si>
  <si>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</si>
  <si>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</si>
  <si>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</si>
  <si>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</si>
  <si>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</si>
  <si>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</si>
  <si>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</si>
  <si>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</si>
  <si>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</si>
  <si>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</si>
  <si>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</si>
  <si>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</si>
  <si>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</si>
  <si>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</si>
  <si>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</si>
  <si>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</si>
  <si>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</si>
  <si>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</si>
  <si>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</si>
  <si>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</si>
  <si>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</si>
  <si>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</si>
  <si>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</si>
  <si>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</si>
  <si>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</si>
  <si>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</si>
  <si>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</si>
  <si>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</si>
  <si>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</si>
  <si>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</si>
  <si>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</si>
  <si>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</si>
  <si>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</si>
  <si>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</si>
  <si>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</si>
  <si>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</si>
  <si>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</si>
  <si>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</si>
  <si>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</si>
  <si>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</si>
  <si>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</si>
  <si>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</si>
  <si>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</si>
  <si>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</si>
  <si>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</si>
  <si>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</si>
  <si>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</si>
  <si>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</si>
  <si>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</si>
  <si>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</si>
  <si>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</si>
  <si>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</si>
  <si>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</si>
  <si>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</si>
  <si>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</si>
  <si>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</si>
  <si>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</si>
  <si>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</si>
  <si>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</si>
  <si>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</si>
  <si>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</si>
  <si>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</si>
  <si>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</si>
  <si>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</si>
  <si>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</si>
  <si>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</si>
  <si>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</si>
  <si>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</si>
  <si>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</si>
  <si>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</si>
  <si>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</si>
  <si>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</si>
  <si>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</si>
  <si>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</si>
  <si>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</si>
  <si>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</si>
  <si>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</si>
  <si>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</si>
  <si>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</si>
  <si>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</si>
  <si>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</si>
  <si>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</si>
  <si>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</si>
  <si>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</si>
  <si>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</si>
  <si>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</si>
  <si>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</si>
  <si>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</si>
  <si>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</si>
  <si>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</si>
  <si>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</si>
  <si>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</si>
  <si>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</si>
  <si>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</si>
  <si>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</si>
  <si>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</si>
  <si>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</si>
  <si>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</si>
  <si>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</si>
  <si>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</si>
  <si>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</si>
  <si>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</si>
  <si>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</si>
  <si>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</si>
  <si>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</si>
  <si>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</si>
  <si>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</si>
  <si>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</si>
  <si>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</si>
  <si>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</si>
  <si>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</si>
  <si>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</si>
  <si>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</si>
  <si>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</si>
  <si>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</si>
  <si>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</si>
  <si>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</si>
  <si>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</si>
  <si>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</si>
  <si>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</si>
  <si>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</si>
  <si>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</si>
  <si>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</si>
  <si>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</si>
  <si>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</si>
  <si>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</si>
  <si>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</si>
  <si>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</si>
  <si>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</si>
  <si>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</si>
  <si>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</si>
  <si>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</si>
  <si>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</si>
  <si>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</si>
  <si>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</si>
  <si>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</si>
  <si>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</si>
  <si>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</si>
  <si>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</si>
  <si>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</si>
  <si>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</si>
  <si>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</si>
  <si>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</si>
  <si>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</si>
  <si>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</si>
  <si>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</si>
  <si>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</si>
  <si>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</si>
  <si>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</si>
  <si>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</si>
  <si>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</si>
  <si>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</si>
  <si>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</si>
  <si>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</si>
  <si>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</si>
  <si>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</si>
  <si>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</si>
  <si>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</si>
  <si>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</si>
  <si>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</si>
  <si>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</si>
  <si>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</si>
  <si>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</si>
  <si>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</si>
  <si>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</si>
  <si>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</si>
  <si>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</si>
  <si>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</si>
  <si>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</si>
  <si>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</si>
  <si>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</si>
  <si>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</si>
  <si>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</si>
  <si>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</si>
  <si>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</si>
  <si>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</si>
  <si>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</si>
  <si>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</si>
  <si>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</si>
  <si>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</si>
  <si>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</si>
  <si>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</si>
  <si>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</si>
  <si>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</si>
  <si>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</si>
  <si>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</si>
  <si>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</si>
  <si>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</si>
  <si>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</si>
  <si>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</si>
  <si>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</si>
  <si>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</si>
  <si>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</si>
  <si>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</si>
  <si>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</si>
  <si>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</si>
  <si>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</si>
  <si>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</si>
  <si>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</si>
  <si>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</si>
  <si>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</si>
  <si>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</si>
  <si>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</si>
  <si>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</si>
  <si>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</si>
  <si>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</si>
  <si>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</si>
  <si>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</si>
  <si>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</si>
  <si>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</si>
  <si>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</si>
  <si>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</si>
  <si>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</si>
  <si>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</si>
  <si>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</si>
  <si>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</si>
  <si>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</si>
  <si>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</si>
  <si>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</si>
  <si>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</si>
  <si>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</si>
  <si>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</si>
  <si>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</si>
  <si>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</si>
  <si>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</si>
  <si>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</si>
  <si>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</si>
  <si>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</si>
  <si>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</si>
  <si>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</si>
  <si>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</si>
  <si>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</si>
  <si>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</si>
  <si>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</si>
  <si>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</si>
  <si>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</si>
  <si>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</si>
  <si>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</si>
  <si>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</si>
  <si>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</si>
  <si>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</si>
  <si>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</si>
  <si>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</si>
  <si>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</si>
  <si>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</si>
  <si>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</si>
  <si>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</si>
  <si>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</si>
  <si>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</si>
  <si>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</si>
  <si>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</si>
  <si>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</si>
  <si>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</si>
  <si>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</si>
  <si>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</si>
  <si>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</si>
  <si>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</si>
  <si>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</si>
  <si>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</si>
  <si>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</si>
  <si>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</si>
  <si>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</si>
  <si>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</si>
  <si>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</si>
  <si>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</si>
  <si>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</si>
  <si>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</si>
  <si>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</si>
  <si>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</si>
  <si>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</si>
  <si>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</si>
  <si>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</si>
  <si>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</si>
  <si>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</si>
  <si>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</si>
  <si>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</si>
  <si>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</si>
  <si>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</si>
  <si>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</si>
  <si>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</si>
  <si>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</si>
  <si>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</si>
  <si>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</si>
  <si>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</si>
  <si>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</si>
  <si>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</si>
  <si>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</si>
  <si>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</si>
  <si>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</si>
  <si>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</si>
  <si>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</si>
  <si>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</si>
  <si>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</si>
  <si>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</si>
  <si>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</si>
  <si>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</si>
  <si>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</si>
  <si>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</si>
  <si>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</si>
  <si>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</si>
  <si>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</si>
  <si>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</si>
  <si>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</si>
  <si>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</si>
  <si>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</si>
  <si>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</si>
  <si>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</si>
  <si>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</si>
  <si>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</si>
  <si>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</si>
  <si>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</si>
  <si>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</si>
  <si>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</si>
  <si>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</si>
  <si>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</si>
  <si>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</si>
  <si>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</si>
  <si>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</si>
  <si>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</si>
  <si>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</si>
  <si>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</si>
  <si>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</si>
  <si>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</si>
  <si>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</si>
  <si>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</si>
  <si>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</si>
  <si>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</si>
  <si>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</si>
  <si>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</si>
  <si>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</si>
  <si>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</si>
  <si>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</si>
  <si>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</si>
  <si>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</si>
  <si>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</si>
  <si>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</si>
  <si>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</si>
  <si>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</si>
  <si>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</si>
  <si>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</si>
  <si>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</si>
  <si>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</si>
  <si>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</si>
  <si>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</si>
  <si>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</si>
  <si>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</si>
  <si>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</si>
  <si>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</si>
  <si>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</si>
  <si>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</si>
  <si>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</si>
  <si>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</si>
  <si>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</si>
  <si>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</si>
  <si>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</si>
  <si>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</si>
  <si>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</si>
  <si>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</si>
  <si>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</si>
  <si>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</si>
  <si>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</si>
  <si>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</si>
  <si>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</si>
  <si>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</si>
  <si>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</si>
  <si>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</si>
  <si>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</si>
  <si>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</si>
  <si>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</si>
  <si>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</si>
  <si>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</si>
  <si>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</si>
  <si>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</si>
  <si>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</si>
  <si>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</si>
  <si>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</si>
  <si>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</si>
  <si>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</si>
  <si>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</si>
  <si>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</si>
  <si>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</si>
  <si>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</si>
  <si>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</si>
  <si>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</si>
  <si>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</si>
  <si>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</si>
  <si>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</si>
  <si>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</si>
  <si>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</si>
  <si>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</si>
  <si>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</si>
  <si>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</si>
  <si>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</si>
  <si>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</si>
  <si>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</si>
  <si>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</si>
  <si>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</si>
  <si>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</si>
  <si>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</si>
  <si>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</si>
  <si>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</si>
  <si>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</si>
  <si>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</si>
  <si>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</si>
  <si>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</si>
  <si>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</si>
  <si>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</si>
  <si>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</si>
  <si>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</si>
  <si>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</si>
  <si>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</si>
  <si>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</si>
  <si>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</si>
  <si>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</si>
  <si>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</si>
  <si>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</si>
  <si>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</si>
  <si>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</si>
  <si>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</si>
  <si>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</si>
  <si>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</si>
  <si>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</si>
  <si>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</si>
  <si>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</si>
  <si>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</si>
  <si>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</si>
  <si>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</si>
  <si>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</si>
  <si>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</si>
  <si>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</si>
  <si>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</si>
  <si>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</si>
  <si>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</si>
  <si>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</si>
  <si>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</si>
  <si>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</si>
  <si>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</si>
  <si>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</si>
  <si>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</si>
  <si>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</si>
  <si>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</si>
  <si>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</si>
  <si>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</si>
  <si>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</si>
  <si>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</si>
  <si>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</si>
  <si>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</si>
  <si>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</si>
  <si>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</si>
  <si>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</si>
  <si>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</si>
  <si>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</si>
  <si>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</si>
  <si>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</si>
  <si>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</si>
  <si>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</si>
  <si>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</si>
  <si>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</si>
  <si>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</si>
  <si>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</si>
  <si>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</si>
  <si>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</si>
  <si>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</si>
  <si>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</si>
  <si>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</si>
  <si>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</si>
  <si>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</si>
  <si>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</si>
  <si>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</si>
  <si>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</si>
  <si>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</si>
  <si>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</si>
  <si>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</si>
  <si>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</si>
  <si>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</si>
  <si>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</si>
  <si>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</si>
  <si>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</si>
  <si>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</si>
  <si>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</si>
  <si>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</si>
  <si>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</si>
  <si>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</si>
  <si>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</si>
  <si>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</si>
  <si>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</si>
  <si>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</si>
  <si>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</si>
  <si>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</si>
  <si>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</si>
  <si>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</si>
  <si>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</si>
  <si>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</si>
  <si>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</si>
  <si>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</si>
  <si>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</si>
  <si>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</si>
  <si>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</si>
  <si>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</si>
  <si>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</si>
  <si>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</si>
  <si>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</si>
  <si>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</si>
  <si>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</si>
  <si>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</si>
  <si>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</si>
  <si>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</si>
  <si>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</si>
  <si>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</si>
  <si>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</si>
  <si>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</si>
  <si>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</si>
  <si>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</si>
  <si>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</si>
  <si>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</si>
  <si>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</si>
  <si>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</si>
  <si>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</si>
  <si>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</si>
  <si>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</si>
  <si>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</si>
  <si>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</si>
  <si>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</si>
  <si>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</si>
  <si>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</si>
  <si>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</si>
  <si>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</si>
  <si>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</si>
  <si>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</si>
  <si>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</si>
  <si>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</si>
  <si>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</si>
  <si>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</si>
  <si>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</si>
  <si>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</si>
  <si>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</si>
  <si>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</si>
  <si>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</si>
  <si>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</si>
  <si>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</si>
  <si>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</si>
  <si>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</si>
  <si>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</si>
  <si>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</si>
  <si>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</si>
  <si>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</si>
  <si>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</si>
  <si>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</si>
  <si>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</si>
  <si>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</si>
  <si>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</si>
  <si>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</si>
  <si>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</si>
  <si>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</si>
  <si>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</si>
  <si>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</si>
  <si>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</si>
  <si>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</si>
  <si>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</si>
  <si>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</si>
  <si>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</si>
  <si>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</si>
  <si>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</si>
  <si>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</si>
  <si>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</si>
  <si>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</si>
  <si>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</si>
  <si>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</si>
  <si>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</si>
  <si>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</si>
  <si>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</si>
  <si>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</si>
  <si>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</si>
  <si>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</si>
  <si>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</si>
  <si>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</si>
  <si>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</si>
  <si>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</si>
  <si>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</si>
  <si>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</si>
  <si>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</si>
  <si>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</si>
  <si>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</si>
  <si>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</si>
  <si>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</si>
  <si>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</si>
  <si>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</si>
  <si>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</si>
  <si>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</si>
  <si>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</si>
  <si>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</si>
  <si>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</si>
  <si>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</si>
  <si>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</si>
  <si>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</si>
  <si>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</si>
  <si>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</si>
  <si>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</si>
  <si>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</si>
  <si>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</si>
  <si>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</si>
  <si>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</si>
  <si>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</si>
  <si>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</si>
  <si>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</si>
  <si>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</si>
  <si>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</si>
  <si>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</si>
  <si>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</si>
  <si>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</si>
  <si>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</si>
  <si>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</si>
  <si>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</si>
  <si>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</si>
  <si>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</si>
  <si>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</si>
  <si>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</si>
  <si>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</si>
  <si>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</si>
  <si>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</si>
  <si>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</si>
  <si>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</si>
  <si>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</si>
  <si>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</si>
  <si>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</si>
  <si>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</si>
  <si>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</si>
  <si>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</si>
  <si>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</si>
  <si>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</si>
  <si>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</si>
  <si>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</si>
  <si>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</si>
  <si>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</si>
  <si>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</si>
  <si>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</si>
  <si>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</si>
  <si>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</si>
  <si>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</si>
  <si>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</si>
  <si>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</si>
  <si>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</si>
  <si>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</si>
  <si>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</si>
  <si>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</si>
  <si>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</si>
  <si>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</si>
  <si>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</si>
  <si>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</si>
  <si>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</si>
  <si>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</si>
  <si>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</si>
  <si>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</si>
  <si>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</si>
  <si>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</si>
  <si>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</si>
  <si>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</si>
  <si>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</si>
  <si>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</si>
  <si>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</si>
  <si>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</si>
  <si>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</si>
  <si>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</si>
  <si>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</si>
  <si>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</si>
  <si>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</si>
  <si>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</si>
  <si>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</si>
  <si>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</si>
  <si>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</si>
  <si>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</si>
  <si>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</si>
  <si>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</si>
  <si>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</si>
  <si>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</si>
  <si>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</si>
  <si>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</si>
  <si>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</si>
  <si>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</si>
  <si>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</si>
  <si>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</si>
  <si>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</si>
  <si>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</si>
  <si>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</si>
  <si>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</si>
  <si>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</si>
  <si>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</si>
  <si>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</si>
  <si>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</si>
  <si>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</si>
  <si>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</si>
  <si>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</si>
  <si>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</si>
  <si>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</si>
  <si>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</si>
  <si>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</si>
  <si>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</si>
  <si>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</si>
  <si>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</si>
  <si>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</si>
  <si>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</si>
  <si>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</si>
  <si>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</si>
  <si>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</si>
  <si>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</si>
  <si>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</si>
  <si>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</si>
  <si>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</si>
  <si>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</si>
  <si>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</si>
  <si>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</si>
  <si>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</si>
  <si>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</si>
  <si>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</si>
  <si>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</si>
  <si>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</si>
  <si>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</si>
  <si>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</si>
  <si>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</si>
  <si>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</si>
  <si>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</si>
  <si>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</si>
  <si>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</si>
  <si>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</si>
  <si>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</si>
  <si>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</si>
  <si>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</si>
  <si>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</si>
  <si>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</si>
  <si>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</si>
  <si>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</si>
  <si>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</si>
  <si>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</si>
  <si>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</si>
  <si>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</si>
  <si>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</si>
  <si>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</si>
  <si>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</si>
  <si>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</si>
  <si>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</si>
  <si>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</si>
  <si>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</si>
  <si>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</si>
  <si>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</si>
  <si>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</si>
  <si>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</si>
  <si>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</si>
  <si>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</si>
  <si>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</si>
  <si>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</si>
  <si>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</si>
  <si>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</si>
  <si>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</si>
  <si>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</si>
  <si>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</si>
  <si>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</si>
  <si>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</si>
  <si>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</si>
  <si>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</si>
  <si>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</si>
  <si>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</si>
  <si>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</si>
  <si>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</si>
  <si>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</si>
  <si>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</si>
  <si>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</si>
  <si>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</si>
  <si>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</si>
  <si>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</si>
  <si>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</si>
  <si>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</si>
  <si>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</si>
  <si>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</si>
  <si>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</si>
  <si>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</si>
  <si>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</si>
  <si>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</si>
  <si>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</si>
  <si>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</si>
  <si>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</si>
  <si>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</si>
  <si>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</si>
  <si>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</si>
  <si>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</si>
  <si>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</si>
  <si>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</si>
  <si>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</si>
  <si>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</si>
  <si>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</si>
  <si>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</si>
  <si>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</si>
  <si>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</si>
  <si>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</si>
  <si>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</si>
  <si>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</si>
  <si>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</si>
  <si>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</si>
  <si>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</si>
  <si>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</si>
  <si>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</si>
  <si>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</si>
  <si>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</si>
  <si>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</si>
  <si>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</si>
  <si>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</si>
  <si>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</si>
  <si>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</si>
  <si>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</si>
  <si>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</si>
  <si>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</si>
  <si>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</si>
  <si>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</si>
  <si>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</si>
  <si>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</si>
  <si>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</si>
  <si>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</si>
  <si>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</si>
  <si>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</si>
  <si>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</si>
  <si>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</si>
  <si>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</si>
  <si>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</si>
  <si>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</si>
  <si>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</si>
  <si>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</si>
  <si>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</si>
  <si>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</si>
  <si>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</si>
  <si>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</si>
  <si>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</si>
  <si>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</si>
  <si>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</si>
  <si>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</si>
  <si>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</si>
  <si>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</si>
  <si>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</si>
  <si>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</si>
  <si>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</si>
  <si>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</si>
  <si>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</si>
  <si>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</si>
  <si>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</si>
  <si>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</si>
  <si>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</si>
  <si>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</si>
  <si>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</si>
  <si>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</si>
  <si>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</si>
  <si>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</si>
  <si>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</si>
  <si>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</si>
  <si>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</si>
  <si>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</si>
  <si>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</si>
  <si>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</si>
  <si>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</si>
  <si>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</si>
  <si>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</si>
  <si>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</si>
  <si>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</si>
  <si>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</si>
  <si>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</si>
  <si>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</si>
  <si>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</si>
  <si>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</si>
  <si>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</si>
  <si>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</si>
  <si>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</si>
  <si>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</si>
  <si>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</si>
  <si>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</si>
  <si>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</si>
  <si>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</si>
  <si>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</si>
  <si>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</si>
  <si>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</si>
  <si>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</si>
  <si>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</si>
  <si>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</si>
  <si>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</si>
  <si>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</si>
  <si>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</si>
  <si>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</si>
  <si>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</si>
  <si>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</si>
  <si>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</si>
  <si>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</si>
  <si>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</si>
  <si>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</si>
  <si>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</si>
  <si>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</si>
  <si>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</si>
  <si>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</si>
  <si>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</si>
  <si>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</si>
  <si>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</si>
  <si>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</si>
  <si>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</si>
  <si>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</si>
  <si>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</si>
  <si>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</si>
  <si>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</si>
  <si>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</si>
  <si>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</si>
  <si>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</si>
  <si>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</si>
  <si>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</si>
  <si>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</si>
  <si>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</si>
  <si>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</si>
  <si>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</si>
  <si>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</si>
  <si>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</si>
  <si>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</si>
  <si>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</si>
  <si>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</si>
  <si>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</si>
  <si>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</si>
  <si>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</si>
  <si>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</si>
  <si>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</si>
  <si>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</si>
  <si>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</si>
  <si>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</si>
  <si>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</si>
  <si>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</si>
  <si>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</si>
  <si>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</si>
  <si>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</si>
  <si>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</si>
  <si>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</si>
  <si>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</si>
  <si>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</si>
  <si>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</si>
  <si>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</si>
  <si>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</si>
  <si>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</si>
  <si>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</si>
  <si>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</si>
  <si>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</si>
  <si>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</si>
  <si>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</si>
  <si>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</si>
  <si>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</si>
  <si>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</si>
  <si>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</si>
  <si>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</si>
  <si>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</si>
  <si>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</si>
  <si>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</si>
  <si>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</si>
  <si>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</si>
  <si>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</si>
  <si>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</si>
  <si>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</si>
  <si>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</si>
  <si>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</si>
  <si>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</si>
  <si>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</si>
  <si>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</si>
  <si>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</si>
  <si>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</si>
  <si>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</si>
  <si>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</si>
  <si>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</si>
  <si>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</si>
  <si>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</si>
  <si>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</si>
  <si>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</si>
  <si>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</si>
  <si>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</si>
  <si>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</si>
  <si>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</si>
  <si>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</si>
  <si>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</si>
  <si>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</si>
  <si>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</si>
  <si>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</si>
  <si>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</si>
  <si>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</si>
  <si>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</si>
  <si>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</si>
  <si>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</si>
  <si>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</si>
  <si>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</si>
  <si>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</si>
  <si>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</si>
  <si>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</si>
  <si>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</si>
  <si>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</si>
  <si>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</si>
  <si>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</si>
  <si>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</si>
  <si>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</si>
  <si>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</si>
  <si>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</si>
  <si>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</si>
  <si>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</si>
  <si>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</si>
  <si>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</si>
  <si>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</si>
  <si>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</si>
  <si>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</si>
  <si>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</si>
  <si>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</si>
  <si>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</si>
  <si>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</si>
  <si>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</si>
  <si>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</si>
  <si>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</si>
  <si>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</si>
  <si>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</si>
  <si>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</si>
  <si>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</si>
  <si>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</si>
  <si>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</si>
  <si>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</si>
  <si>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</si>
  <si>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</si>
  <si>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</si>
  <si>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</si>
  <si>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</si>
  <si>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</si>
  <si>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</si>
  <si>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</si>
  <si>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</si>
  <si>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</si>
  <si>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</si>
  <si>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</si>
  <si>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</si>
  <si>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</si>
  <si>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</si>
  <si>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</si>
  <si>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</si>
  <si>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</si>
  <si>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</si>
  <si>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</si>
  <si>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</si>
  <si>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</si>
  <si>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</si>
  <si>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</si>
  <si>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</si>
  <si>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</si>
  <si>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</si>
  <si>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</si>
  <si>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</si>
  <si>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</si>
  <si>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</si>
  <si>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</si>
  <si>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</si>
  <si>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</si>
  <si>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</si>
  <si>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</si>
  <si>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</si>
  <si>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</si>
  <si>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</si>
  <si>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</si>
  <si>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</si>
  <si>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</si>
  <si>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</si>
  <si>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</si>
  <si>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</si>
  <si>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</si>
  <si>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</si>
  <si>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</si>
  <si>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</si>
  <si>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</si>
  <si>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</si>
  <si>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</si>
  <si>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</si>
  <si>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</si>
  <si>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</si>
  <si>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</si>
  <si>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</si>
  <si>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</si>
  <si>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</si>
  <si>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</si>
  <si>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</si>
  <si>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</si>
  <si>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</si>
  <si>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</si>
  <si>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</si>
  <si>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</si>
  <si>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</si>
  <si>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</si>
  <si>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</si>
  <si>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</si>
  <si>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</si>
  <si>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</si>
  <si>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</si>
  <si>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</si>
  <si>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</si>
  <si>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</si>
  <si>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</si>
  <si>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</si>
  <si>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</si>
  <si>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</si>
  <si>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</si>
  <si>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</si>
  <si>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</si>
  <si>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</si>
  <si>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</si>
  <si>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</si>
  <si>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</si>
  <si>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</si>
  <si>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</si>
  <si>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</si>
  <si>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</si>
  <si>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</si>
  <si>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</si>
  <si>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</si>
  <si>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</si>
  <si>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</si>
  <si>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</si>
  <si>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</si>
  <si>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</si>
  <si>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</si>
  <si>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</si>
  <si>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</si>
  <si>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</si>
  <si>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</si>
  <si>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</si>
  <si>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</si>
  <si>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</si>
  <si>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</si>
  <si>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</si>
  <si>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</si>
  <si>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</si>
  <si>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</si>
  <si>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</si>
  <si>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</si>
  <si>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</si>
  <si>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</si>
  <si>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</si>
  <si>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</si>
  <si>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</si>
  <si>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</si>
  <si>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</si>
  <si>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</si>
  <si>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</si>
  <si>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</si>
  <si>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</si>
  <si>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</si>
  <si>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</si>
  <si>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</si>
  <si>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</si>
  <si>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</si>
  <si>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</si>
  <si>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</si>
  <si>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</si>
  <si>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</si>
  <si>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</si>
  <si>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</si>
  <si>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</si>
  <si>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</si>
  <si>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</si>
  <si>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</si>
  <si>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</si>
  <si>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</si>
  <si>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</si>
  <si>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</si>
  <si>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</si>
  <si>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</si>
  <si>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</si>
  <si>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</si>
  <si>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</si>
  <si>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</si>
  <si>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</si>
  <si>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</si>
  <si>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</si>
  <si>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</si>
  <si>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</si>
  <si>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</si>
  <si>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</si>
  <si>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</si>
  <si>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</si>
  <si>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</si>
  <si>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</si>
  <si>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</si>
  <si>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</si>
  <si>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</si>
  <si>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</si>
  <si>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</si>
  <si>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</si>
  <si>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</si>
  <si>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</si>
  <si>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</si>
  <si>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</si>
  <si>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</si>
  <si>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</si>
  <si>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</si>
  <si>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</si>
  <si>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</si>
  <si>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</si>
  <si>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</si>
  <si>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</si>
  <si>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</si>
  <si>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</si>
  <si>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</si>
  <si>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</si>
  <si>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</si>
  <si>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</si>
  <si>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</si>
  <si>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</si>
  <si>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</si>
  <si>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</si>
  <si>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</si>
  <si>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</si>
  <si>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</si>
  <si>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</si>
  <si>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</si>
  <si>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</si>
  <si>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</si>
  <si>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</si>
  <si>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</si>
  <si>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</si>
  <si>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</si>
  <si>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</si>
  <si>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</si>
  <si>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</si>
  <si>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</si>
  <si>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</si>
  <si>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</si>
  <si>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</si>
  <si>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</si>
  <si>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</si>
  <si>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</si>
  <si>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</si>
  <si>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</si>
  <si>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</si>
  <si>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</si>
  <si>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</si>
  <si>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</si>
  <si>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</si>
  <si>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</si>
  <si>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</si>
  <si>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</si>
  <si>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</si>
  <si>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</si>
  <si>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</si>
  <si>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</si>
  <si>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</si>
  <si>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</si>
  <si>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</si>
  <si>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</si>
  <si>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</si>
  <si>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</si>
  <si>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</si>
  <si>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</si>
  <si>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</si>
  <si>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</si>
  <si>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</si>
  <si>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</si>
  <si>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</si>
  <si>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</si>
  <si>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</si>
  <si>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</si>
  <si>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</si>
  <si>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</si>
  <si>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</si>
  <si>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</si>
  <si>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</si>
  <si>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</si>
  <si>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</si>
  <si>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</si>
  <si>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</si>
  <si>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</si>
  <si>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</si>
  <si>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</si>
  <si>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</si>
  <si>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</si>
  <si>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</si>
  <si>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</si>
  <si>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</si>
  <si>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</si>
  <si>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</si>
  <si>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</si>
  <si>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</si>
  <si>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</si>
  <si>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</si>
  <si>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</si>
  <si>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</si>
  <si>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</si>
  <si>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</si>
  <si>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</si>
  <si>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</si>
  <si>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</si>
  <si>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</si>
  <si>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</si>
  <si>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</si>
  <si>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</si>
  <si>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</si>
  <si>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</si>
  <si>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</si>
  <si>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</si>
  <si>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</si>
  <si>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</si>
  <si>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</si>
  <si>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</si>
  <si>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</si>
  <si>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</si>
  <si>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</si>
  <si>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</si>
  <si>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</si>
  <si>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</si>
  <si>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</si>
  <si>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</si>
  <si>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</si>
  <si>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</si>
  <si>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</si>
  <si>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</si>
  <si>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</si>
  <si>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</si>
  <si>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</si>
  <si>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</si>
  <si>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</si>
  <si>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</si>
  <si>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</si>
  <si>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</si>
  <si>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</si>
  <si>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</si>
  <si>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</si>
  <si>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</si>
  <si>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</si>
  <si>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</si>
  <si>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</si>
  <si>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</si>
  <si>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</si>
  <si>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</si>
  <si>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</si>
  <si>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</si>
  <si>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</si>
  <si>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</si>
  <si>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</si>
  <si>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</si>
  <si>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</si>
  <si>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</si>
  <si>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</si>
  <si>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</si>
  <si>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</si>
  <si>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</si>
  <si>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</si>
  <si>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</si>
  <si>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</si>
  <si>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</si>
  <si>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</si>
  <si>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</si>
  <si>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</si>
  <si>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</si>
  <si>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</si>
  <si>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</si>
  <si>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</si>
  <si>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</si>
  <si>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</si>
  <si>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</si>
  <si>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</si>
  <si>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</si>
  <si>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</si>
  <si>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</si>
  <si>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</si>
  <si>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</si>
  <si>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</si>
  <si>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</si>
  <si>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</si>
  <si>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</si>
  <si>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</si>
  <si>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</si>
  <si>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</si>
  <si>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</si>
  <si>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</si>
  <si>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</si>
  <si>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</si>
  <si>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</si>
  <si>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</si>
  <si>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</si>
  <si>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</si>
  <si>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</si>
  <si>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</si>
  <si>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</si>
  <si>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</si>
  <si>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</si>
  <si>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</si>
  <si>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</si>
  <si>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</si>
  <si>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</si>
  <si>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</si>
  <si>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</si>
  <si>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</si>
  <si>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</si>
  <si>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</si>
  <si>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</si>
  <si>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</si>
  <si>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</si>
  <si>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</si>
  <si>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</si>
  <si>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</si>
  <si>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</si>
  <si>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</si>
  <si>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</si>
  <si>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</si>
  <si>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</si>
  <si>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</si>
  <si>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</si>
  <si>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</si>
  <si>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</si>
  <si>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</si>
  <si>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</si>
  <si>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</si>
  <si>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</si>
  <si>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</si>
  <si>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</si>
  <si>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</si>
  <si>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</si>
  <si>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</si>
  <si>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</si>
  <si>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</si>
  <si>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</si>
  <si>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</si>
  <si>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</si>
  <si>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</si>
  <si>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</si>
  <si>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</si>
  <si>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</si>
  <si>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</si>
  <si>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</si>
  <si>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</si>
  <si>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</si>
  <si>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</si>
  <si>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</si>
  <si>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</si>
  <si>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</si>
  <si>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</si>
  <si>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</si>
  <si>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</si>
  <si>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</si>
  <si>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</si>
  <si>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</si>
  <si>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</si>
  <si>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</si>
  <si>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</si>
  <si>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</si>
  <si>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</si>
  <si>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</si>
  <si>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</si>
  <si>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</si>
  <si>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</si>
  <si>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</si>
  <si>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</si>
  <si>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</si>
  <si>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</si>
  <si>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</si>
  <si>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</si>
  <si>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</si>
  <si>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</si>
  <si>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</si>
  <si>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</si>
  <si>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</si>
  <si>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</si>
  <si>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</si>
  <si>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</si>
  <si>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</si>
  <si>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</si>
  <si>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</si>
  <si>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</si>
  <si>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</si>
  <si>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</si>
  <si>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</si>
  <si>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</si>
  <si>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</si>
  <si>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</si>
  <si>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</si>
  <si>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</si>
  <si>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</si>
  <si>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</si>
  <si>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</si>
  <si>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</si>
  <si>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</si>
  <si>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</si>
  <si>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</si>
  <si>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</si>
  <si>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</si>
  <si>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</si>
  <si>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</si>
  <si>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</si>
  <si>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</si>
  <si>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</si>
  <si>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</si>
  <si>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</si>
  <si>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</si>
  <si>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</si>
  <si>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</si>
  <si>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</si>
  <si>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</si>
  <si>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</si>
  <si>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</si>
  <si>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</si>
  <si>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</si>
  <si>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</si>
  <si>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</si>
  <si>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</si>
  <si>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</si>
  <si>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</si>
  <si>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</si>
  <si>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</si>
  <si>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</si>
  <si>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</si>
  <si>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</si>
  <si>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</si>
  <si>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</si>
  <si>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</si>
  <si>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</si>
  <si>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</si>
  <si>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</si>
  <si>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</si>
  <si>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</si>
  <si>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</si>
  <si>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</si>
  <si>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</si>
  <si>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</si>
  <si>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</si>
  <si>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</si>
  <si>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</si>
  <si>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</si>
  <si>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</si>
  <si>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</si>
  <si>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</si>
  <si>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</si>
  <si>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</si>
  <si>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</si>
  <si>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</si>
  <si>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</si>
  <si>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</si>
  <si>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</si>
  <si>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</si>
  <si>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</si>
  <si>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</si>
  <si>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</si>
  <si>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</si>
  <si>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</si>
  <si>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</si>
  <si>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</si>
  <si>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</si>
  <si>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</si>
  <si>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</si>
  <si>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</si>
  <si>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</si>
  <si>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</si>
  <si>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</si>
  <si>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</si>
  <si>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</si>
  <si>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</si>
  <si>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</si>
  <si>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</si>
  <si>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</si>
  <si>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</si>
  <si>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</si>
  <si>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</si>
  <si>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</si>
  <si>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</si>
  <si>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</si>
  <si>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</si>
  <si>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</si>
  <si>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</si>
  <si>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</si>
  <si>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</si>
  <si>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</si>
  <si>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</si>
  <si>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</si>
  <si>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</si>
  <si>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</si>
  <si>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</si>
  <si>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</si>
  <si>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</si>
  <si>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</si>
  <si>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</si>
  <si>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</si>
  <si>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</si>
  <si>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</si>
  <si>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</si>
  <si>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</si>
  <si>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</si>
  <si>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</si>
  <si>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</si>
  <si>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</si>
  <si>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</si>
  <si>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</si>
  <si>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</si>
  <si>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</si>
  <si>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</si>
  <si>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</si>
  <si>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</si>
  <si>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</si>
  <si>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</si>
  <si>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</si>
  <si>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</si>
  <si>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</si>
  <si>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</si>
  <si>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</si>
  <si>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</si>
  <si>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</si>
  <si>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</si>
  <si>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</si>
  <si>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</si>
  <si>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</si>
  <si>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</si>
  <si>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</si>
  <si>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</si>
  <si>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</si>
  <si>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</si>
  <si>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</si>
  <si>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</si>
  <si>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</si>
  <si>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</si>
  <si>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</si>
  <si>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</si>
  <si>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</si>
  <si>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</si>
  <si>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</si>
  <si>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</si>
  <si>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</si>
  <si>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</si>
  <si>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</si>
  <si>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</si>
  <si>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</si>
  <si>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</si>
  <si>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</si>
  <si>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</si>
  <si>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</si>
  <si>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</si>
  <si>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</si>
  <si>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</si>
  <si>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</si>
  <si>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</si>
  <si>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</si>
  <si>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</si>
  <si>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</si>
  <si>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</si>
  <si>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</si>
  <si>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</si>
  <si>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</si>
  <si>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</si>
  <si>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</si>
  <si>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</si>
  <si>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</si>
  <si>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</si>
  <si>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</si>
  <si>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</si>
  <si>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</si>
  <si>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</si>
  <si>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</si>
  <si>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</si>
  <si>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</si>
  <si>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</si>
  <si>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</si>
  <si>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</si>
  <si>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</si>
  <si>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</si>
  <si>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</si>
  <si>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</si>
  <si>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</si>
  <si>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</si>
  <si>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</si>
  <si>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</si>
  <si>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</si>
  <si>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</si>
  <si>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</si>
  <si>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</si>
  <si>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</si>
  <si>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</si>
  <si>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</si>
  <si>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</si>
  <si>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</si>
  <si>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</si>
  <si>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</si>
  <si>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</si>
  <si>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</si>
  <si>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</si>
  <si>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</si>
  <si>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</si>
  <si>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</si>
  <si>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</si>
  <si>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</si>
  <si>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</si>
  <si>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</si>
  <si>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</si>
  <si>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</si>
  <si>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</si>
  <si>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</si>
  <si>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</si>
  <si>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</si>
  <si>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</si>
  <si>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</si>
  <si>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</si>
  <si>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</si>
  <si>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</si>
  <si>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</si>
  <si>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</si>
  <si>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</si>
  <si>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</si>
  <si>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</si>
  <si>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</si>
  <si>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</si>
  <si>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</si>
  <si>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</si>
  <si>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</si>
  <si>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</si>
  <si>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</si>
  <si>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</si>
  <si>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</si>
  <si>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</si>
  <si>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</si>
  <si>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</si>
  <si>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</si>
  <si>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</si>
  <si>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</si>
  <si>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</si>
  <si>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</si>
  <si>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</si>
  <si>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</si>
  <si>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</si>
  <si>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</si>
  <si>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</si>
  <si>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</si>
  <si>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</si>
  <si>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</si>
  <si>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</si>
  <si>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</si>
  <si>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</si>
  <si>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</si>
  <si>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</si>
  <si>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</si>
  <si>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</si>
  <si>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</si>
  <si>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</si>
  <si>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</si>
  <si>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</si>
  <si>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</si>
  <si>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</si>
  <si>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</si>
  <si>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</si>
  <si>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</si>
  <si>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</si>
  <si>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</si>
  <si>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</si>
  <si>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</si>
  <si>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</si>
  <si>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</si>
  <si>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</si>
  <si>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</si>
  <si>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</si>
  <si>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</si>
  <si>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</si>
  <si>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</si>
  <si>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</si>
  <si>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</si>
  <si>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</si>
  <si>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</si>
  <si>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</si>
  <si>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</si>
  <si>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</si>
  <si>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</si>
  <si>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</si>
  <si>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</si>
  <si>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</si>
  <si>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</si>
  <si>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</si>
  <si>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</si>
  <si>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</si>
  <si>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</si>
  <si>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</si>
  <si>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</si>
  <si>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</si>
  <si>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</si>
  <si>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</si>
  <si>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</si>
  <si>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</si>
  <si>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</si>
  <si>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</si>
  <si>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</si>
  <si>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</si>
  <si>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</si>
  <si>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</si>
  <si>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</si>
  <si>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</si>
  <si>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</si>
  <si>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</si>
  <si>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</si>
  <si>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</si>
  <si>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</si>
  <si>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</si>
  <si>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</si>
  <si>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</si>
  <si>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</si>
  <si>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</si>
  <si>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</si>
  <si>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</si>
  <si>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</si>
  <si>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</si>
  <si>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</si>
  <si>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</si>
  <si>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</si>
  <si>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</si>
  <si>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</si>
  <si>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</si>
  <si>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</si>
  <si>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</si>
  <si>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</si>
  <si>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</si>
  <si>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</si>
  <si>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</si>
  <si>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</si>
  <si>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</si>
  <si>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</si>
  <si>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</si>
  <si>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</si>
  <si>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</si>
  <si>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</si>
  <si>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</si>
  <si>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</si>
  <si>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</si>
  <si>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</si>
  <si>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</si>
  <si>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</si>
  <si>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</si>
  <si>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</si>
  <si>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</si>
  <si>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</si>
  <si>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</si>
  <si>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</si>
  <si>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</si>
  <si>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</si>
  <si>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</si>
  <si>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</si>
  <si>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</si>
  <si>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</si>
  <si>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</si>
  <si>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</si>
  <si>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</si>
  <si>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</si>
  <si>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</si>
  <si>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</si>
  <si>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</si>
  <si>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</si>
  <si>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</si>
  <si>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</si>
  <si>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</si>
  <si>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</si>
  <si>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</si>
  <si>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</si>
  <si>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</si>
  <si>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</si>
  <si>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</si>
  <si>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</si>
  <si>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</si>
  <si>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</si>
  <si>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</si>
  <si>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</si>
  <si>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</si>
  <si>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</si>
  <si>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</si>
  <si>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</si>
  <si>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</si>
  <si>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</si>
  <si>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</si>
  <si>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</si>
  <si>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</si>
  <si>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</si>
  <si>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</si>
  <si>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</si>
  <si>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</si>
  <si>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</si>
  <si>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</si>
  <si>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</si>
  <si>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</si>
  <si>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</si>
  <si>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</si>
  <si>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</si>
  <si>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</si>
  <si>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</si>
  <si>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</si>
  <si>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</si>
  <si>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</si>
  <si>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</si>
  <si>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</si>
  <si>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</si>
  <si>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</si>
  <si>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</si>
  <si>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</si>
  <si>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</si>
  <si>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</si>
  <si>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</si>
  <si>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</si>
  <si>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</si>
  <si>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</si>
  <si>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</si>
  <si>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</si>
  <si>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</si>
  <si>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</si>
  <si>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</si>
  <si>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</si>
  <si>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</si>
  <si>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</si>
  <si>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</si>
  <si>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</si>
  <si>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</si>
  <si>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</si>
  <si>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</si>
  <si>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</si>
  <si>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</si>
  <si>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</si>
  <si>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</si>
  <si>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</si>
  <si>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</si>
  <si>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</si>
  <si>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</si>
  <si>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</si>
  <si>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</si>
  <si>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</si>
  <si>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</si>
  <si>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</si>
  <si>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</si>
  <si>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</si>
  <si>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</si>
  <si>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</si>
  <si>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</si>
  <si>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</si>
  <si>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</si>
  <si>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</si>
  <si>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</si>
  <si>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</si>
  <si>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</si>
  <si>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</si>
  <si>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</si>
  <si>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</si>
  <si>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</si>
  <si>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</si>
  <si>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</si>
  <si>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</si>
  <si>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</si>
  <si>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</si>
  <si>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</si>
  <si>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</si>
  <si>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</si>
  <si>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</si>
  <si>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</si>
  <si>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</si>
  <si>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</si>
  <si>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</si>
  <si>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</si>
  <si>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</si>
  <si>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</si>
  <si>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</si>
  <si>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</si>
  <si>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</si>
  <si>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</si>
  <si>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</si>
  <si>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</si>
  <si>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</si>
  <si>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</si>
  <si>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</si>
  <si>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</si>
  <si>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</si>
  <si>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</si>
  <si>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</si>
  <si>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</si>
  <si>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</si>
  <si>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</si>
  <si>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</si>
  <si>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</si>
  <si>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</si>
  <si>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</si>
  <si>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</si>
  <si>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</si>
  <si>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</si>
  <si>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</si>
  <si>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</si>
  <si>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</si>
  <si>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</si>
  <si>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</si>
  <si>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</si>
  <si>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</si>
  <si>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</si>
  <si>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</si>
  <si>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</si>
  <si>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</si>
  <si>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</si>
  <si>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</si>
  <si>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</si>
  <si>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</si>
  <si>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</si>
  <si>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</si>
  <si>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</si>
  <si>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</si>
  <si>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</si>
  <si>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</si>
  <si>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</si>
  <si>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</si>
  <si>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</si>
  <si>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</si>
  <si>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</si>
  <si>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</si>
  <si>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</si>
  <si>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</si>
  <si>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</si>
  <si>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</si>
  <si>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</si>
  <si>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</si>
  <si>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</si>
  <si>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</si>
  <si>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</si>
  <si>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</si>
  <si>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</si>
  <si>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</si>
  <si>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</si>
  <si>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</si>
  <si>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</si>
  <si>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</si>
  <si>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</si>
  <si>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</si>
  <si>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</si>
  <si>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</si>
  <si>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</si>
  <si>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</si>
  <si>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</si>
  <si>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</si>
  <si>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</si>
  <si>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</si>
  <si>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</si>
  <si>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</si>
  <si>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</si>
  <si>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</si>
  <si>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</si>
  <si>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</si>
  <si>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</si>
  <si>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</si>
  <si>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</si>
  <si>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</si>
  <si>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</si>
  <si>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</si>
  <si>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</si>
  <si>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</si>
  <si>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</si>
  <si>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</si>
  <si>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</si>
  <si>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</si>
  <si>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</si>
  <si>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</si>
  <si>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</si>
  <si>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</si>
  <si>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</si>
  <si>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</si>
  <si>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</si>
  <si>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</si>
  <si>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</si>
  <si>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</si>
  <si>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</si>
  <si>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</si>
  <si>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</si>
  <si>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</si>
  <si>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</si>
  <si>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</si>
  <si>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</si>
  <si>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</si>
  <si>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</si>
  <si>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</si>
  <si>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</si>
  <si>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</si>
  <si>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</si>
  <si>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</si>
  <si>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</si>
  <si>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</si>
  <si>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</si>
  <si>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</si>
  <si>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</si>
  <si>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</si>
  <si>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</si>
  <si>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</si>
  <si>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</si>
  <si>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</si>
  <si>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</si>
  <si>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</si>
  <si>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</si>
  <si>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</si>
  <si>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</si>
  <si>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</si>
  <si>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</si>
  <si>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</si>
  <si>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</si>
  <si>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</si>
  <si>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</si>
  <si>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</si>
  <si>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</si>
  <si>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</si>
  <si>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</si>
  <si>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</si>
  <si>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</si>
  <si>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</si>
  <si>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</si>
  <si>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</si>
  <si>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</si>
  <si>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</si>
  <si>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</si>
  <si>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</si>
  <si>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</si>
  <si>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</si>
  <si>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</si>
  <si>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</si>
  <si>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</si>
  <si>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</si>
  <si>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</si>
  <si>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</si>
  <si>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</si>
  <si>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</si>
  <si>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</si>
  <si>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</si>
  <si>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</si>
  <si>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</si>
  <si>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</si>
  <si>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</si>
  <si>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</si>
  <si>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</si>
  <si>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</si>
  <si>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</si>
  <si>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</si>
  <si>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</si>
  <si>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</si>
  <si>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</si>
  <si>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</si>
  <si>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</si>
  <si>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</si>
  <si>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</si>
  <si>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</si>
  <si>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</si>
  <si>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</si>
  <si>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</si>
  <si>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</si>
  <si>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</si>
  <si>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</si>
  <si>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</si>
  <si>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</si>
  <si>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</si>
  <si>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</si>
  <si>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</si>
  <si>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</si>
  <si>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</si>
  <si>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</si>
  <si>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</si>
  <si>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</si>
  <si>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</si>
  <si>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</si>
  <si>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</si>
  <si>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</si>
  <si>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</si>
  <si>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</si>
  <si>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</si>
  <si>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</si>
  <si>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</si>
  <si>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</si>
  <si>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</si>
  <si>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</si>
  <si>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</si>
  <si>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</si>
  <si>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</si>
  <si>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</si>
  <si>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</si>
  <si>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</si>
  <si>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</si>
  <si>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</si>
  <si>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</si>
  <si>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</si>
  <si>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</si>
  <si>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</si>
  <si>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</si>
  <si>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</si>
  <si>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</si>
  <si>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</si>
  <si>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</si>
  <si>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</si>
  <si>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</si>
  <si>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</si>
  <si>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</si>
  <si>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</si>
  <si>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</si>
  <si>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</si>
  <si>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</si>
  <si>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</si>
  <si>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</si>
  <si>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</si>
  <si>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</si>
  <si>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</si>
  <si>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</si>
  <si>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</si>
  <si>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</si>
  <si>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</si>
  <si>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</si>
  <si>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</si>
  <si>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</si>
  <si>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</si>
  <si>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</si>
  <si>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</si>
  <si>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</si>
  <si>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</si>
  <si>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</si>
  <si>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</si>
  <si>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</si>
  <si>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</si>
  <si>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</si>
  <si>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</si>
  <si>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</si>
  <si>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</si>
  <si>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</si>
  <si>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</si>
  <si>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</si>
  <si>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</si>
  <si>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</si>
  <si>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</si>
  <si>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</si>
  <si>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</si>
  <si>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</si>
  <si>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</si>
  <si>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</si>
  <si>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</si>
  <si>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</si>
  <si>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</si>
  <si>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</si>
  <si>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</si>
  <si>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</si>
  <si>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</si>
  <si>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</si>
  <si>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</si>
  <si>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</si>
  <si>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</si>
  <si>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</si>
  <si>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</si>
  <si>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</si>
  <si>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</si>
  <si>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</si>
  <si>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</si>
  <si>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</si>
  <si>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</si>
  <si>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</si>
  <si>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</si>
  <si>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</si>
  <si>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</si>
  <si>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</si>
  <si>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</si>
  <si>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</si>
  <si>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</si>
  <si>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</si>
  <si>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</si>
  <si>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</si>
  <si>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</si>
  <si>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</si>
  <si>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</si>
  <si>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</si>
  <si>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</si>
  <si>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</si>
  <si>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</si>
  <si>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</si>
  <si>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</si>
  <si>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</si>
  <si>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</si>
  <si>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</si>
  <si>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</si>
  <si>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</si>
  <si>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</si>
  <si>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</si>
  <si>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</si>
  <si>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</si>
  <si>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</si>
  <si>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</si>
  <si>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</si>
  <si>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</si>
  <si>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</si>
  <si>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</si>
  <si>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</si>
  <si>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</si>
  <si>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</si>
  <si>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</si>
  <si>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</si>
  <si>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</si>
  <si>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</si>
  <si>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</si>
  <si>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</si>
  <si>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</si>
  <si>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</si>
  <si>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</si>
  <si>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</si>
  <si>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</si>
  <si>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</si>
  <si>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</si>
  <si>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</si>
  <si>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</si>
  <si>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</si>
  <si>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</si>
  <si>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</si>
  <si>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</si>
  <si>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</si>
  <si>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</si>
  <si>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</si>
  <si>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</si>
  <si>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</si>
  <si>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</si>
  <si>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</si>
  <si>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</si>
  <si>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</si>
  <si>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</si>
  <si>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</si>
  <si>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</si>
  <si>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</si>
  <si>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</si>
  <si>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</si>
  <si>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</si>
  <si>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</si>
  <si>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</si>
  <si>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</si>
  <si>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</si>
  <si>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</si>
  <si>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</si>
  <si>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</si>
  <si>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</si>
  <si>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</si>
  <si>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</si>
  <si>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</si>
  <si>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</si>
  <si>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</si>
  <si>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</si>
  <si>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</si>
  <si>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</si>
  <si>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</si>
  <si>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</si>
  <si>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</si>
  <si>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</si>
  <si>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</si>
  <si>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</si>
  <si>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</si>
  <si>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</si>
  <si>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</si>
  <si>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</si>
  <si>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</si>
  <si>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</si>
  <si>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</si>
  <si>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</si>
  <si>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</si>
  <si>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</si>
  <si>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</si>
  <si>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</si>
  <si>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</si>
  <si>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</si>
  <si>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</si>
  <si>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</si>
  <si>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</si>
  <si>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</si>
  <si>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</si>
  <si>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</si>
  <si>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</si>
  <si>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</si>
  <si>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</si>
  <si>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</si>
  <si>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</si>
  <si>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</si>
  <si>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</si>
  <si>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</si>
  <si>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</si>
  <si>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</si>
  <si>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</si>
  <si>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</si>
  <si>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</si>
  <si>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</si>
  <si>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</si>
  <si>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</si>
  <si>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</si>
  <si>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</si>
  <si>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</si>
  <si>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</si>
  <si>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</si>
  <si>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</si>
  <si>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</si>
  <si>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</si>
  <si>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</si>
  <si>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</si>
  <si>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</si>
  <si>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</si>
  <si>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</si>
  <si>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</si>
  <si>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</si>
  <si>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</si>
  <si>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</si>
  <si>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</si>
  <si>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</si>
  <si>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</si>
  <si>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</si>
  <si>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</si>
  <si>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</si>
  <si>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</si>
  <si>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</si>
  <si>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</si>
  <si>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</si>
  <si>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</si>
  <si>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</si>
  <si>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</si>
  <si>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</si>
  <si>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</si>
  <si>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</si>
  <si>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</si>
  <si>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</si>
  <si>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</si>
  <si>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</si>
  <si>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</si>
  <si>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</si>
  <si>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</si>
  <si>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</si>
  <si>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</si>
  <si>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</si>
  <si>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</si>
  <si>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</si>
  <si>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</si>
  <si>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</si>
  <si>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</si>
  <si>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</si>
  <si>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</si>
  <si>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</si>
  <si>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</si>
  <si>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</si>
  <si>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</si>
  <si>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</si>
  <si>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</si>
  <si>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</si>
  <si>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</si>
  <si>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</si>
  <si>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</si>
  <si>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</si>
  <si>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</si>
  <si>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</si>
  <si>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</si>
  <si>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</si>
  <si>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</si>
  <si>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</si>
  <si>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</si>
  <si>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</si>
  <si>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</si>
  <si>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</si>
  <si>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</si>
  <si>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</si>
  <si>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</si>
  <si>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</si>
  <si>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</si>
  <si>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</si>
  <si>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</si>
  <si>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</si>
  <si>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</si>
  <si>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</si>
  <si>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</si>
  <si>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</si>
  <si>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</si>
  <si>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</si>
  <si>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</si>
  <si>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</si>
  <si>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</si>
  <si>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</si>
  <si>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</si>
  <si>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</si>
  <si>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</si>
  <si>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</si>
  <si>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</si>
  <si>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</si>
  <si>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</si>
  <si>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</si>
  <si>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</si>
  <si>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</si>
  <si>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</si>
  <si>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</si>
  <si>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</si>
  <si>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</si>
  <si>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</si>
  <si>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</si>
  <si>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</si>
  <si>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</si>
  <si>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</si>
  <si>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</si>
  <si>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</si>
  <si>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</si>
  <si>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</si>
  <si>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</si>
  <si>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</si>
  <si>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</si>
  <si>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</si>
  <si>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</si>
  <si>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</si>
  <si>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</si>
  <si>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</si>
  <si>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</si>
  <si>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</si>
  <si>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</si>
  <si>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</si>
  <si>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</si>
  <si>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</si>
  <si>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</si>
  <si>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</si>
  <si>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</si>
  <si>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</si>
  <si>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</si>
  <si>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</si>
  <si>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</si>
  <si>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</si>
  <si>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</si>
  <si>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</si>
  <si>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</si>
  <si>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</si>
  <si>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</si>
  <si>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</si>
  <si>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</si>
  <si>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</si>
  <si>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</si>
  <si>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</si>
  <si>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</si>
  <si>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</si>
  <si>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</si>
  <si>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</si>
  <si>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</si>
  <si>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</si>
  <si>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</si>
  <si>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</si>
  <si>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</si>
  <si>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</si>
  <si>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</si>
  <si>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</si>
  <si>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</si>
  <si>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</si>
  <si>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</si>
  <si>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</si>
  <si>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</si>
  <si>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</si>
  <si>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</si>
  <si>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</si>
  <si>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</si>
  <si>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</si>
  <si>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</si>
  <si>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</si>
  <si>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</si>
  <si>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</si>
  <si>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</si>
  <si>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</si>
  <si>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</si>
  <si>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</si>
  <si>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</si>
  <si>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</si>
  <si>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</si>
  <si>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</si>
  <si>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</si>
  <si>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</si>
  <si>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</si>
  <si>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</si>
  <si>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</si>
  <si>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</si>
  <si>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</si>
  <si>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</si>
  <si>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</si>
  <si>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</si>
  <si>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</si>
  <si>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</si>
  <si>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</si>
  <si>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</si>
  <si>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</si>
  <si>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</si>
  <si>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</si>
  <si>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</si>
  <si>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</si>
  <si>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</si>
  <si>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</si>
  <si>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</si>
  <si>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</si>
  <si>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</si>
  <si>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</si>
  <si>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</si>
  <si>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</si>
  <si>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</si>
  <si>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</si>
  <si>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</si>
  <si>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</si>
  <si>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</si>
  <si>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</si>
  <si>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</si>
  <si>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</si>
  <si>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</si>
  <si>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</si>
  <si>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</si>
  <si>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</si>
  <si>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</si>
  <si>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</si>
  <si>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</si>
  <si>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</si>
  <si>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</si>
  <si>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</si>
  <si>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</si>
  <si>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</si>
  <si>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</si>
  <si>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</si>
  <si>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</si>
  <si>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</si>
  <si>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</si>
  <si>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</si>
  <si>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</si>
  <si>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</si>
  <si>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</si>
  <si>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</si>
  <si>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</si>
  <si>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</si>
  <si>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</si>
  <si>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</si>
  <si>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</si>
  <si>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</si>
  <si>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</si>
  <si>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</si>
  <si>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</si>
  <si>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</si>
  <si>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</si>
  <si>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</si>
  <si>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</si>
  <si>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</si>
  <si>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</si>
  <si>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</si>
  <si>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</si>
  <si>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</si>
  <si>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</si>
  <si>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</si>
  <si>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</si>
  <si>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</si>
  <si>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</si>
  <si>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</si>
  <si>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</si>
  <si>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</si>
  <si>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</si>
  <si>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</si>
  <si>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</si>
  <si>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</si>
  <si>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</si>
  <si>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</si>
  <si>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</si>
  <si>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</si>
  <si>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</si>
  <si>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</si>
  <si>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</si>
  <si>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</si>
  <si>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</si>
  <si>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</si>
  <si>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</si>
  <si>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</si>
  <si>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</si>
  <si>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</si>
  <si>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</si>
  <si>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</si>
  <si>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</si>
  <si>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</si>
  <si>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</si>
  <si>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</si>
  <si>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</si>
  <si>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</si>
  <si>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</si>
  <si>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</si>
  <si>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</si>
  <si>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</si>
  <si>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</si>
  <si>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</si>
  <si>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</si>
  <si>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</si>
  <si>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</si>
  <si>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</si>
  <si>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</si>
  <si>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</si>
  <si>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</si>
  <si>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</si>
  <si>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</si>
  <si>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</si>
  <si>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</si>
  <si>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</si>
  <si>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</si>
  <si>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</si>
  <si>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</si>
  <si>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</si>
  <si>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</si>
  <si>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</si>
  <si>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</si>
  <si>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</si>
  <si>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</si>
  <si>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</si>
  <si>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</si>
  <si>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</si>
  <si>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</si>
  <si>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</si>
  <si>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</si>
  <si>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</si>
  <si>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</si>
  <si>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</si>
  <si>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</si>
  <si>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</si>
  <si>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</si>
  <si>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</si>
  <si>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</si>
  <si>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</si>
  <si>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</si>
  <si>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</si>
  <si>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</si>
  <si>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</si>
  <si>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</si>
  <si>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</si>
  <si>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</si>
  <si>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</si>
  <si>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</si>
  <si>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</si>
  <si>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</si>
  <si>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</si>
  <si>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</si>
  <si>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</si>
  <si>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</si>
  <si>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</si>
  <si>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</si>
  <si>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</si>
  <si>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</si>
  <si>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</si>
  <si>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</si>
  <si>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</si>
  <si>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</si>
  <si>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</si>
  <si>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</si>
  <si>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</si>
  <si>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</si>
  <si>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</si>
  <si>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</si>
  <si>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</si>
  <si>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</si>
  <si>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</si>
  <si>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</si>
  <si>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</si>
  <si>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</si>
  <si>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</si>
  <si>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</si>
  <si>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</si>
  <si>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</si>
  <si>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</si>
  <si>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</si>
  <si>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</si>
  <si>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</si>
  <si>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</si>
  <si>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</si>
  <si>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</si>
  <si>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</si>
  <si>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</si>
  <si>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</si>
  <si>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</si>
  <si>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</si>
  <si>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</si>
  <si>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</si>
  <si>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</si>
  <si>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</si>
  <si>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</si>
  <si>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</si>
  <si>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</si>
  <si>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</si>
  <si>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</si>
  <si>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</si>
  <si>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</si>
  <si>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</si>
  <si>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</si>
  <si>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</si>
  <si>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</si>
  <si>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</si>
  <si>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</si>
  <si>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</si>
  <si>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</si>
  <si>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</si>
  <si>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</si>
  <si>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</si>
  <si>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</si>
  <si>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</si>
  <si>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</si>
  <si>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</si>
  <si>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</si>
  <si>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</si>
  <si>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</si>
  <si>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</si>
  <si>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</si>
  <si>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</si>
  <si>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</si>
  <si>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</si>
  <si>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</si>
  <si>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</si>
  <si>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</si>
  <si>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</si>
  <si>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</si>
  <si>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</si>
  <si>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</si>
  <si>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</si>
  <si>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</si>
  <si>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</si>
  <si>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</si>
  <si>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</si>
  <si>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</si>
  <si>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</si>
  <si>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</si>
  <si>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</si>
  <si>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</si>
  <si>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</si>
  <si>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</si>
  <si>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</si>
  <si>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</si>
  <si>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</si>
  <si>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</si>
  <si>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</si>
  <si>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</si>
  <si>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</si>
  <si>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</si>
  <si>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</si>
  <si>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</si>
  <si>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</si>
  <si>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</si>
  <si>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</si>
  <si>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</si>
  <si>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</si>
  <si>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</si>
  <si>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</si>
  <si>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</si>
  <si>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</si>
  <si>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</si>
  <si>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</si>
  <si>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</si>
  <si>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</si>
  <si>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</si>
  <si>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</si>
  <si>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</si>
  <si>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</si>
  <si>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</si>
  <si>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</si>
  <si>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</si>
  <si>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</si>
  <si>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</si>
  <si>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</si>
  <si>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</si>
  <si>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</si>
  <si>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</si>
  <si>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</si>
  <si>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</si>
  <si>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</si>
  <si>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</si>
  <si>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</si>
  <si>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</si>
  <si>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</si>
  <si>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</si>
  <si>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</si>
  <si>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</si>
  <si>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</si>
  <si>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</si>
  <si>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</si>
  <si>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</si>
  <si>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</si>
  <si>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</si>
  <si>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</si>
  <si>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</si>
  <si>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</si>
  <si>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</si>
  <si>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</si>
  <si>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</si>
  <si>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</si>
  <si>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</si>
  <si>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</si>
  <si>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</si>
  <si>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</si>
  <si>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</si>
  <si>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</si>
  <si>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</si>
  <si>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</si>
  <si>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</si>
  <si>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</si>
  <si>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</si>
  <si>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</si>
  <si>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</si>
  <si>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</si>
  <si>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</si>
  <si>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</si>
  <si>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</si>
  <si>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</si>
  <si>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</si>
  <si>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</si>
  <si>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</si>
  <si>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</si>
  <si>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</si>
  <si>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</si>
  <si>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</si>
  <si>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</si>
  <si>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</si>
  <si>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</si>
  <si>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</si>
  <si>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</si>
  <si>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</si>
  <si>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</si>
  <si>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</si>
  <si>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</si>
  <si>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</si>
  <si>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</si>
  <si>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</si>
  <si>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</si>
  <si>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</si>
  <si>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</si>
  <si>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</si>
  <si>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</si>
  <si>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</si>
  <si>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</si>
  <si>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</si>
  <si>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</si>
  <si>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</si>
  <si>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</si>
  <si>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</si>
  <si>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</si>
  <si>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</si>
  <si>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</si>
  <si>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</si>
  <si>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</si>
  <si>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</si>
  <si>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</si>
  <si>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</si>
  <si>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</si>
  <si>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</si>
  <si>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</si>
  <si>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</si>
  <si>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</si>
  <si>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</si>
  <si>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</si>
  <si>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</si>
  <si>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</si>
  <si>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</si>
  <si>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</si>
  <si>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</si>
  <si>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</si>
  <si>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</si>
  <si>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</si>
  <si>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</si>
  <si>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</si>
  <si>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</si>
  <si>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</si>
  <si>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</si>
  <si>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</si>
  <si>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</si>
  <si>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</si>
  <si>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</si>
  <si>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</si>
  <si>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</si>
  <si>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</si>
  <si>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</si>
  <si>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</si>
  <si>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</si>
  <si>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</si>
  <si>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</si>
  <si>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</si>
  <si>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</si>
  <si>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</si>
  <si>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</si>
  <si>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</si>
  <si>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</si>
  <si>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</si>
  <si>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</si>
  <si>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</si>
  <si>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</si>
  <si>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</si>
  <si>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</si>
  <si>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</si>
  <si>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</si>
  <si>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</si>
  <si>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</si>
  <si>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</si>
  <si>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</si>
  <si>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</si>
  <si>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</si>
  <si>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</si>
  <si>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</si>
  <si>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</si>
  <si>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</si>
  <si>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</si>
  <si>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</si>
  <si>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</si>
  <si>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</si>
  <si>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</si>
  <si>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</si>
  <si>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</si>
  <si>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</si>
  <si>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</si>
  <si>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</si>
  <si>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</si>
  <si>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</si>
  <si>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</si>
  <si>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</si>
  <si>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</si>
  <si>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</si>
  <si>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</si>
  <si>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</si>
  <si>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</si>
  <si>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</si>
  <si>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</si>
  <si>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</si>
  <si>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</si>
  <si>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</si>
  <si>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</si>
  <si>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</si>
  <si>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</si>
  <si>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</si>
  <si>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</si>
  <si>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</si>
  <si>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</si>
  <si>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</si>
  <si>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</si>
  <si>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</si>
  <si>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</si>
  <si>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</si>
  <si>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</si>
  <si>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</si>
  <si>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</si>
  <si>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</si>
  <si>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</si>
  <si>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</si>
  <si>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</si>
  <si>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</si>
  <si>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</si>
  <si>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</si>
  <si>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</si>
  <si>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</si>
  <si>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</si>
  <si>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</si>
  <si>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</si>
  <si>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</si>
  <si>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</si>
  <si>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</si>
  <si>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</si>
  <si>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</si>
  <si>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</si>
  <si>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</si>
  <si>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</si>
  <si>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</si>
  <si>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</si>
  <si>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</si>
  <si>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</si>
  <si>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</si>
  <si>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</si>
  <si>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</si>
  <si>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</si>
  <si>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</si>
  <si>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</si>
  <si>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</si>
  <si>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</si>
  <si>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</si>
  <si>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</si>
  <si>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</si>
  <si>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</si>
  <si>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</si>
  <si>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</si>
  <si>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</si>
  <si>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</si>
  <si>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</si>
  <si>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</si>
  <si>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</si>
  <si>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</si>
  <si>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</si>
  <si>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</si>
  <si>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</si>
  <si>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</si>
  <si>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</si>
  <si>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</si>
  <si>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</si>
  <si>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</si>
  <si>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</si>
  <si>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</si>
  <si>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</si>
  <si>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</si>
  <si>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</si>
  <si>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</si>
  <si>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</si>
  <si>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</si>
  <si>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</si>
  <si>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</si>
  <si>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</si>
  <si>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</si>
  <si>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</si>
  <si>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</si>
  <si>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</si>
  <si>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</si>
  <si>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</si>
  <si>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</si>
  <si>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</si>
  <si>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</si>
  <si>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</si>
  <si>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</si>
  <si>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</si>
  <si>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</si>
  <si>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</si>
  <si>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</si>
  <si>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</si>
  <si>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</si>
  <si>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</si>
  <si>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</si>
  <si>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</si>
  <si>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</si>
  <si>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</si>
  <si>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</si>
  <si>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</si>
  <si>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</si>
  <si>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</si>
  <si>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</si>
  <si>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</si>
  <si>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</si>
  <si>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</si>
  <si>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</si>
  <si>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</si>
  <si>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</si>
  <si>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</si>
  <si>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</si>
  <si>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</si>
  <si>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</si>
  <si>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</si>
  <si>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</si>
  <si>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</si>
  <si>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</si>
  <si>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</si>
  <si>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</si>
  <si>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</si>
  <si>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</si>
  <si>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</si>
  <si>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</si>
  <si>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</si>
  <si>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</si>
  <si>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</si>
  <si>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</si>
  <si>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</si>
  <si>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</si>
  <si>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</si>
  <si>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</si>
  <si>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</si>
  <si>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</si>
  <si>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</si>
  <si>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</si>
  <si>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</si>
  <si>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</si>
  <si>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</si>
  <si>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</si>
  <si>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</si>
  <si>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</si>
  <si>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</si>
  <si>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</si>
  <si>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</si>
  <si>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</si>
  <si>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</si>
  <si>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</si>
  <si>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</si>
  <si>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</si>
  <si>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</si>
  <si>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</si>
  <si>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</si>
  <si>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</si>
  <si>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</si>
  <si>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</si>
  <si>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</si>
  <si>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</si>
  <si>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</si>
  <si>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</si>
  <si>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</si>
  <si>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</si>
  <si>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</si>
  <si>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</si>
  <si>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</si>
  <si>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</si>
  <si>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</si>
  <si>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</si>
  <si>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</si>
  <si>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</si>
  <si>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</si>
  <si>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</si>
  <si>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</si>
  <si>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</si>
  <si>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</si>
  <si>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</si>
  <si>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</si>
  <si>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</si>
  <si>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</si>
  <si>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</si>
  <si>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</si>
  <si>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</si>
  <si>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</si>
  <si>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</si>
  <si>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</si>
  <si>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</si>
  <si>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</si>
  <si>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</si>
  <si>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</si>
  <si>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</si>
  <si>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</si>
  <si>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</si>
  <si>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</si>
  <si>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</si>
  <si>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</si>
  <si>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</si>
  <si>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</si>
  <si>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</si>
  <si>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</si>
  <si>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</si>
  <si>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</si>
  <si>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</si>
  <si>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</si>
  <si>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</si>
  <si>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</si>
  <si>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</si>
  <si>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</si>
  <si>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</si>
  <si>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</si>
  <si>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</si>
  <si>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</si>
  <si>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</si>
  <si>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</si>
  <si>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</si>
  <si>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</si>
  <si>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</si>
  <si>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</si>
  <si>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</si>
  <si>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</si>
  <si>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</si>
  <si>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</si>
  <si>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</si>
  <si>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</si>
  <si>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</si>
  <si>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</si>
  <si>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</si>
  <si>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</si>
  <si>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</si>
  <si>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</si>
  <si>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</si>
  <si>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</si>
  <si>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</si>
  <si>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</si>
  <si>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</si>
  <si>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</si>
  <si>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</si>
  <si>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</si>
  <si>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</si>
  <si>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</si>
  <si>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</si>
  <si>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</si>
  <si>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</si>
  <si>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</si>
  <si>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</si>
  <si>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</si>
  <si>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</si>
  <si>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</si>
  <si>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</si>
  <si>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</si>
  <si>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</si>
  <si>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</si>
  <si>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</si>
  <si>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</si>
  <si>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</si>
  <si>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</si>
  <si>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</si>
  <si>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</si>
  <si>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</si>
  <si>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</si>
  <si>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</si>
  <si>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</si>
  <si>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</si>
  <si>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</si>
  <si>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</si>
  <si>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</si>
  <si>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</si>
  <si>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</si>
  <si>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</si>
  <si>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</si>
  <si>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</si>
  <si>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</si>
  <si>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</si>
  <si>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</si>
  <si>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</si>
  <si>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</si>
  <si>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</si>
  <si>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</si>
  <si>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</si>
  <si>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</si>
  <si>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</si>
  <si>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</si>
  <si>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</si>
  <si>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</si>
  <si>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</si>
  <si>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</si>
  <si>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</si>
  <si>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</si>
  <si>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</si>
  <si>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</si>
  <si>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</si>
  <si>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</si>
  <si>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</si>
  <si>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</si>
  <si>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</si>
  <si>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</si>
  <si>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</si>
  <si>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</si>
  <si>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</si>
  <si>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</si>
  <si>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</si>
  <si>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</si>
  <si>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</si>
  <si>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</si>
  <si>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</si>
  <si>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</si>
  <si>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</si>
  <si>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</si>
  <si>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</si>
  <si>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</si>
  <si>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</si>
  <si>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</si>
  <si>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</si>
  <si>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</si>
  <si>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</si>
  <si>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</si>
  <si>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</si>
  <si>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</si>
  <si>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</si>
  <si>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</si>
  <si>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</si>
  <si>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</si>
  <si>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</si>
  <si>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</si>
  <si>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</si>
  <si>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</si>
  <si>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</si>
  <si>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</si>
  <si>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</si>
  <si>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</si>
  <si>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</si>
  <si>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</si>
  <si>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</si>
  <si>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</si>
  <si>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</si>
  <si>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</si>
  <si>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</si>
  <si>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</si>
  <si>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</si>
  <si>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</si>
  <si>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</si>
  <si>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</si>
  <si>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</si>
  <si>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</si>
  <si>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</si>
  <si>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</si>
  <si>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</si>
  <si>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</si>
  <si>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</si>
  <si>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</si>
  <si>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</si>
  <si>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</si>
  <si>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</si>
  <si>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</si>
  <si>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</si>
  <si>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</si>
  <si>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</si>
  <si>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</si>
  <si>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</si>
  <si>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</si>
  <si>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</si>
  <si>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</si>
  <si>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</si>
  <si>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</si>
  <si>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</si>
  <si>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</si>
  <si>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</si>
  <si>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</si>
  <si>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</si>
  <si>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</si>
  <si>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</si>
  <si>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</si>
  <si>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</si>
  <si>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</si>
  <si>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</si>
  <si>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</si>
  <si>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</si>
  <si>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</si>
  <si>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</si>
  <si>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</si>
  <si>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</si>
  <si>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</si>
  <si>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</si>
  <si>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</si>
  <si>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</si>
  <si>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</si>
  <si>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</si>
  <si>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</si>
  <si>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</si>
  <si>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</si>
  <si>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</si>
  <si>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</si>
  <si>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</si>
  <si>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</si>
  <si>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</si>
  <si>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</si>
  <si>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</si>
  <si>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</si>
  <si>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</si>
  <si>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</si>
  <si>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</si>
  <si>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</si>
  <si>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</si>
  <si>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</si>
  <si>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</si>
  <si>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</si>
  <si>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</si>
  <si>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</si>
  <si>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</si>
  <si>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</si>
  <si>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</si>
  <si>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</si>
  <si>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</si>
  <si>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</si>
  <si>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</si>
  <si>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</si>
  <si>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</si>
  <si>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</si>
  <si>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</si>
  <si>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</si>
  <si>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</si>
  <si>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</si>
  <si>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</si>
  <si>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</si>
  <si>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</si>
  <si>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</si>
  <si>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</si>
  <si>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</si>
  <si>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</si>
  <si>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</si>
  <si>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</si>
  <si>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</si>
  <si>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</si>
  <si>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</si>
  <si>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</si>
  <si>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</si>
  <si>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</si>
  <si>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</si>
  <si>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</si>
  <si>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</si>
  <si>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</si>
  <si>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</si>
  <si>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</si>
  <si>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</si>
  <si>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</si>
  <si>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</si>
  <si>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</si>
  <si>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</si>
  <si>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</si>
  <si>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</si>
  <si>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</si>
  <si>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</si>
  <si>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</si>
  <si>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</si>
  <si>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</si>
  <si>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</si>
  <si>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</si>
  <si>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</si>
  <si>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</si>
  <si>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</si>
  <si>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</si>
  <si>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</si>
  <si>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</si>
  <si>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</si>
  <si>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</si>
  <si>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</si>
  <si>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</si>
  <si>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</si>
  <si>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</si>
  <si>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</si>
  <si>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</si>
  <si>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</si>
  <si>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</si>
  <si>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</si>
  <si>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</si>
  <si>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</si>
  <si>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</si>
  <si>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</si>
  <si>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</si>
  <si>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</si>
  <si>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</si>
  <si>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</si>
  <si>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</si>
  <si>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</si>
  <si>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</si>
  <si>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</si>
  <si>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</si>
  <si>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</si>
  <si>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</si>
  <si>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</si>
  <si>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</si>
  <si>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</si>
  <si>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</si>
  <si>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</si>
  <si>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</si>
  <si>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</si>
  <si>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</si>
  <si>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</si>
  <si>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</si>
  <si>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</si>
  <si>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</si>
  <si>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</si>
  <si>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</si>
  <si>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</si>
  <si>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</si>
  <si>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</si>
  <si>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</si>
  <si>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</si>
  <si>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</si>
  <si>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</si>
  <si>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</si>
  <si>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</si>
  <si>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</si>
  <si>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</si>
  <si>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</si>
  <si>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</si>
  <si>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</si>
  <si>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</si>
  <si>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</si>
  <si>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</si>
  <si>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</si>
  <si>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</si>
  <si>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</si>
  <si>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</si>
  <si>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</si>
  <si>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</si>
  <si>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</si>
  <si>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</si>
  <si>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</si>
  <si>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</si>
  <si>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</si>
  <si>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</si>
  <si>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</si>
  <si>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</si>
  <si>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</si>
  <si>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</si>
  <si>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</si>
  <si>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</si>
  <si>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</si>
  <si>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</si>
  <si>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</si>
  <si>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</si>
  <si>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</si>
  <si>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</si>
  <si>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</si>
  <si>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</si>
  <si>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</si>
  <si>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</si>
  <si>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</si>
  <si>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</si>
  <si>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</si>
  <si>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</si>
  <si>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</si>
  <si>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</si>
  <si>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</si>
  <si>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</si>
  <si>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</si>
  <si>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</si>
  <si>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</si>
  <si>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</si>
  <si>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</si>
  <si>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</si>
  <si>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</si>
  <si>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</si>
  <si>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</si>
  <si>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</si>
  <si>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</si>
  <si>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</si>
  <si>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</si>
  <si>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</si>
  <si>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</si>
  <si>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</si>
  <si>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</si>
  <si>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</si>
  <si>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</si>
  <si>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</si>
  <si>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</si>
  <si>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</si>
  <si>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</si>
  <si>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</si>
  <si>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</si>
  <si>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</si>
  <si>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</si>
  <si>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</si>
  <si>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</si>
  <si>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</si>
  <si>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</si>
  <si>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</si>
  <si>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</si>
  <si>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</si>
  <si>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</si>
  <si>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</si>
  <si>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</si>
  <si>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</si>
  <si>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</si>
  <si>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</si>
  <si>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</si>
  <si>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</si>
  <si>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</si>
  <si>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</si>
  <si>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</si>
  <si>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</si>
  <si>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</si>
  <si>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</si>
  <si>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</si>
  <si>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</si>
  <si>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</si>
  <si>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</si>
  <si>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</si>
  <si>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</si>
  <si>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</si>
  <si>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</si>
  <si>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</si>
  <si>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</si>
  <si>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</si>
  <si>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</si>
  <si>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</si>
  <si>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</si>
  <si>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</si>
  <si>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</si>
  <si>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</si>
  <si>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</si>
  <si>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</si>
  <si>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</si>
  <si>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</si>
  <si>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</si>
  <si>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</si>
  <si>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</si>
  <si>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</si>
  <si>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</si>
  <si>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</si>
  <si>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</si>
  <si>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</si>
  <si>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</si>
  <si>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</si>
  <si>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</si>
  <si>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</si>
  <si>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</si>
  <si>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</si>
  <si>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</si>
  <si>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</si>
  <si>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</si>
  <si>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</si>
  <si>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</si>
  <si>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</si>
  <si>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</si>
  <si>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</si>
  <si>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</si>
  <si>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</si>
  <si>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</si>
  <si>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</si>
  <si>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</si>
  <si>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</si>
  <si>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</si>
  <si>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</si>
  <si>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</si>
  <si>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</si>
  <si>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</si>
  <si>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</si>
  <si>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</si>
  <si>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</si>
  <si>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</si>
  <si>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</si>
  <si>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</si>
  <si>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</si>
  <si>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</si>
  <si>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</si>
  <si>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</si>
  <si>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</si>
  <si>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</si>
  <si>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</si>
  <si>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</si>
  <si>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</si>
  <si>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</si>
  <si>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</si>
  <si>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</si>
  <si>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</si>
  <si>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</si>
  <si>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</si>
  <si>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</si>
  <si>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</si>
  <si>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</si>
  <si>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</si>
  <si>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</si>
  <si>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</si>
  <si>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</si>
  <si>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</si>
  <si>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</si>
  <si>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</si>
  <si>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</si>
  <si>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</si>
  <si>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</si>
  <si>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</si>
  <si>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</si>
  <si>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</si>
  <si>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</si>
  <si>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</si>
  <si>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</si>
  <si>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</si>
  <si>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</si>
  <si>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</si>
  <si>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</si>
  <si>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</si>
  <si>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</si>
  <si>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</si>
  <si>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</si>
  <si>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</si>
  <si>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</si>
  <si>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</si>
  <si>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</si>
  <si>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</si>
  <si>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</si>
  <si>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</si>
  <si>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</si>
  <si>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</si>
  <si>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</si>
  <si>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</si>
  <si>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</si>
  <si>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</si>
  <si>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</si>
  <si>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</si>
  <si>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</si>
  <si>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</si>
  <si>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</si>
  <si>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</si>
  <si>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</si>
  <si>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</si>
  <si>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</si>
  <si>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</si>
  <si>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</si>
  <si>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</si>
  <si>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</si>
  <si>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</si>
  <si>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</si>
  <si>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</si>
  <si>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</si>
  <si>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</si>
  <si>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</si>
  <si>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</si>
  <si>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</si>
  <si>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</si>
  <si>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</si>
  <si>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</si>
  <si>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</si>
  <si>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</si>
  <si>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</si>
  <si>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</si>
  <si>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</si>
  <si>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</si>
  <si>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</si>
  <si>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</si>
  <si>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</si>
  <si>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</si>
  <si>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</si>
  <si>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</si>
  <si>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</si>
  <si>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</si>
  <si>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</si>
  <si>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</si>
  <si>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</si>
  <si>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</si>
  <si>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</si>
  <si>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</si>
  <si>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</si>
  <si>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</si>
  <si>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</si>
  <si>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</si>
  <si>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</si>
  <si>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</si>
  <si>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</si>
  <si>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</si>
  <si>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</si>
  <si>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</si>
  <si>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</si>
  <si>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</si>
  <si>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</si>
  <si>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</si>
  <si>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</si>
  <si>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</si>
  <si>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</si>
  <si>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</si>
  <si>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</si>
  <si>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</si>
  <si>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</si>
  <si>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</si>
  <si>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</si>
  <si>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</si>
  <si>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</si>
  <si>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</si>
  <si>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</si>
  <si>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</si>
  <si>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</si>
  <si>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</si>
  <si>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</si>
  <si>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</si>
  <si>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</si>
  <si>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</si>
  <si>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</si>
  <si>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</si>
  <si>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</si>
  <si>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</si>
  <si>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</si>
  <si>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</si>
  <si>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</si>
  <si>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</si>
  <si>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</si>
  <si>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</si>
  <si>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</si>
  <si>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</si>
  <si>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</si>
  <si>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</si>
  <si>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</si>
  <si>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</si>
  <si>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</si>
  <si>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</si>
  <si>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</si>
  <si>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</si>
  <si>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</si>
  <si>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</si>
  <si>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</si>
  <si>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</si>
  <si>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</si>
  <si>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</si>
  <si>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</si>
  <si>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</si>
  <si>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</si>
  <si>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</si>
  <si>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</si>
  <si>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</si>
  <si>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</si>
  <si>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</si>
  <si>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</si>
  <si>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</si>
  <si>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</si>
  <si>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</si>
  <si>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</si>
  <si>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</si>
  <si>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</si>
  <si>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</si>
  <si>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</si>
  <si>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</si>
  <si>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</si>
  <si>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</si>
  <si>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</si>
  <si>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</si>
  <si>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</si>
  <si>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</si>
  <si>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</si>
  <si>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</si>
  <si>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</si>
  <si>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</si>
  <si>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</si>
  <si>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</si>
  <si>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</si>
  <si>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</si>
  <si>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</si>
  <si>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</si>
  <si>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</si>
  <si>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</si>
  <si>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</si>
  <si>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</si>
  <si>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</si>
  <si>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</si>
  <si>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</si>
  <si>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</si>
  <si>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</si>
  <si>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</si>
  <si>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</si>
  <si>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</si>
  <si>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</si>
  <si>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</si>
  <si>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</si>
  <si>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</si>
  <si>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</si>
  <si>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</si>
  <si>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</si>
  <si>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</si>
  <si>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</si>
  <si>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</si>
  <si>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</si>
  <si>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</si>
  <si>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</si>
  <si>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</si>
  <si>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</si>
  <si>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</si>
  <si>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</si>
  <si>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</si>
  <si>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</si>
  <si>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</si>
  <si>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</si>
  <si>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</si>
  <si>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</si>
  <si>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</si>
  <si>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</si>
  <si>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</si>
  <si>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</si>
  <si>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</si>
  <si>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</si>
  <si>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</si>
  <si>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</si>
  <si>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</si>
  <si>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</si>
  <si>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</si>
  <si>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</si>
  <si>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</si>
  <si>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</si>
  <si>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</si>
  <si>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</si>
  <si>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</si>
  <si>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</si>
  <si>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</si>
  <si>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</si>
  <si>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</si>
  <si>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</si>
  <si>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</si>
  <si>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</si>
  <si>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</si>
  <si>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</si>
  <si>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</si>
  <si>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</si>
  <si>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</si>
  <si>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</si>
  <si>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</si>
  <si>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</si>
  <si>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</si>
  <si>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</si>
  <si>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</si>
  <si>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</si>
  <si>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</si>
  <si>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</si>
  <si>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</si>
  <si>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</si>
  <si>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</si>
  <si>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</si>
  <si>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</si>
  <si>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</si>
  <si>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</si>
  <si>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</si>
  <si>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</si>
  <si>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</si>
  <si>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</si>
  <si>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</si>
  <si>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</si>
  <si>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</si>
  <si>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</si>
  <si>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</si>
  <si>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</si>
  <si>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</si>
  <si>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</si>
  <si>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</si>
  <si>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</si>
  <si>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</si>
  <si>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</si>
  <si>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</si>
  <si>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</si>
  <si>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</si>
  <si>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</si>
  <si>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</si>
  <si>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</si>
  <si>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</si>
  <si>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</si>
  <si>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</si>
  <si>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</si>
  <si>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</si>
  <si>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</si>
  <si>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</si>
  <si>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</si>
  <si>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</si>
  <si>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</si>
  <si>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</si>
  <si>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</si>
  <si>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</si>
  <si>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</si>
  <si>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</si>
  <si>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</si>
  <si>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</si>
  <si>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</si>
  <si>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</si>
  <si>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</si>
  <si>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</si>
  <si>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</si>
  <si>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</si>
  <si>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</si>
  <si>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</si>
  <si>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</si>
  <si>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</si>
  <si>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</si>
  <si>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</si>
  <si>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</si>
  <si>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</si>
  <si>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</si>
  <si>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</si>
  <si>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</si>
  <si>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</si>
  <si>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</si>
  <si>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</si>
  <si>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</si>
  <si>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</si>
  <si>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</si>
  <si>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</si>
  <si>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</si>
  <si>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</si>
  <si>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</si>
  <si>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</si>
  <si>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</si>
  <si>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</si>
  <si>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</si>
  <si>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</si>
  <si>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</si>
  <si>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</si>
  <si>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</si>
  <si>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</si>
  <si>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</si>
  <si>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</si>
  <si>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</si>
  <si>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</si>
  <si>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</si>
  <si>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</si>
  <si>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</si>
  <si>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</si>
  <si>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</si>
  <si>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</si>
  <si>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</si>
  <si>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</si>
  <si>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</si>
  <si>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</si>
  <si>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</si>
  <si>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</si>
  <si>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</si>
  <si>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</si>
  <si>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</si>
  <si>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</si>
  <si>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</si>
  <si>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</si>
  <si>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</si>
  <si>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</si>
  <si>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</si>
  <si>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</si>
  <si>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</si>
  <si>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</si>
  <si>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</si>
  <si>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</si>
  <si>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</si>
  <si>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</si>
  <si>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</si>
  <si>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</si>
  <si>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</si>
  <si>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</si>
  <si>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</si>
  <si>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</si>
  <si>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</si>
  <si>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</si>
  <si>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</si>
  <si>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</si>
  <si>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</si>
  <si>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</si>
  <si>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</si>
  <si>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</si>
  <si>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</si>
  <si>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</si>
  <si>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</si>
  <si>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</si>
  <si>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</si>
  <si>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</si>
  <si>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</si>
  <si>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</si>
  <si>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</si>
  <si>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</si>
  <si>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</si>
  <si>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</si>
  <si>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</si>
  <si>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</si>
  <si>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</si>
  <si>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</si>
  <si>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</si>
  <si>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</si>
  <si>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</si>
  <si>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</si>
  <si>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</si>
  <si>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</si>
  <si>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</si>
  <si>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</si>
  <si>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</si>
  <si>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</si>
  <si>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</si>
  <si>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</si>
  <si>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</si>
  <si>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</si>
  <si>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</si>
  <si>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</si>
  <si>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</si>
  <si>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</si>
  <si>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</si>
  <si>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</si>
  <si>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</si>
  <si>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</si>
  <si>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</si>
  <si>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</si>
  <si>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</si>
  <si>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</si>
  <si>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</si>
  <si>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</si>
  <si>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</si>
  <si>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</si>
  <si>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</si>
  <si>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</si>
  <si>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</si>
  <si>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</si>
  <si>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</si>
  <si>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</si>
  <si>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</si>
  <si>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</si>
  <si>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</si>
  <si>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</si>
  <si>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</si>
  <si>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</si>
  <si>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</si>
  <si>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</si>
  <si>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</si>
  <si>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</si>
  <si>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</si>
  <si>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</si>
  <si>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</si>
  <si>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</si>
  <si>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</si>
  <si>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</si>
  <si>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</si>
  <si>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</si>
  <si>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</si>
  <si>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</si>
  <si>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</si>
  <si>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</si>
  <si>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</si>
  <si>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</si>
  <si>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</si>
  <si>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</si>
  <si>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</si>
  <si>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</si>
  <si>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</si>
  <si>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</si>
  <si>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</si>
  <si>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</si>
  <si>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</si>
  <si>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</si>
  <si>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</si>
  <si>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</si>
  <si>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</si>
  <si>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</si>
  <si>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</si>
  <si>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</si>
  <si>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</si>
  <si>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</si>
  <si>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</si>
  <si>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</si>
  <si>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</si>
  <si>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</si>
  <si>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</si>
  <si>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</si>
  <si>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</si>
  <si>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</si>
  <si>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</si>
  <si>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</si>
  <si>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</si>
  <si>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</si>
  <si>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</si>
  <si>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</si>
  <si>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</si>
  <si>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</si>
  <si>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</si>
  <si>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</si>
  <si>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</si>
  <si>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</si>
  <si>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</si>
  <si>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</si>
  <si>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</si>
  <si>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</si>
  <si>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</si>
  <si>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</si>
  <si>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</si>
  <si>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</si>
  <si>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</si>
  <si>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</si>
  <si>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</si>
  <si>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</si>
  <si>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</si>
  <si>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</si>
  <si>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</si>
  <si>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</si>
  <si>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</si>
  <si>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</si>
  <si>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</si>
  <si>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</si>
  <si>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</si>
  <si>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</si>
  <si>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</si>
  <si>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</si>
  <si>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</si>
  <si>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</si>
  <si>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</si>
  <si>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</si>
  <si>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</si>
  <si>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</si>
  <si>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</si>
  <si>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</si>
  <si>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</si>
  <si>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</si>
  <si>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</si>
  <si>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</si>
  <si>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</si>
  <si>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</si>
  <si>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</si>
  <si>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</si>
  <si>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</si>
  <si>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</si>
  <si>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</si>
  <si>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</si>
  <si>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</si>
  <si>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</si>
  <si>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</si>
  <si>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</si>
  <si>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</si>
  <si>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</si>
  <si>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</si>
  <si>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</si>
  <si>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</si>
  <si>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</si>
  <si>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</si>
  <si>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</si>
  <si>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</si>
  <si>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</si>
  <si>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</si>
  <si>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</si>
  <si>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</si>
  <si>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</si>
  <si>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</si>
  <si>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</si>
  <si>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</si>
  <si>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</si>
  <si>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</si>
  <si>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</si>
  <si>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</si>
  <si>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</si>
  <si>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</si>
  <si>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</si>
  <si>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</si>
  <si>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</si>
  <si>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</si>
  <si>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</si>
  <si>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</si>
  <si>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</si>
  <si>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</si>
  <si>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</si>
  <si>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</si>
  <si>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</si>
  <si>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</si>
  <si>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</si>
  <si>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</si>
  <si>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</si>
  <si>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</si>
  <si>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</si>
  <si>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</si>
  <si>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</si>
  <si>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</si>
  <si>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</si>
  <si>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</si>
  <si>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</si>
  <si>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</si>
  <si>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</si>
  <si>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</si>
  <si>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</si>
  <si>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</si>
  <si>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</si>
  <si>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</si>
  <si>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</si>
  <si>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</si>
  <si>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</si>
  <si>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</si>
  <si>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</si>
  <si>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</si>
  <si>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</si>
  <si>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</si>
  <si>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</si>
  <si>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</si>
  <si>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</si>
  <si>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</si>
  <si>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</si>
  <si>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</si>
  <si>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</si>
  <si>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</si>
  <si>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</si>
  <si>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</si>
  <si>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</si>
  <si>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</si>
  <si>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</si>
  <si>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</si>
  <si>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</si>
  <si>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</si>
  <si>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</si>
  <si>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</si>
  <si>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</si>
  <si>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</si>
  <si>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</si>
  <si>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</si>
  <si>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</si>
  <si>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</si>
  <si>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</si>
  <si>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</si>
  <si>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</si>
  <si>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</si>
  <si>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</si>
  <si>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</si>
  <si>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</si>
  <si>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</si>
  <si>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</si>
  <si>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</si>
  <si>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</si>
  <si>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</si>
  <si>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</si>
  <si>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</si>
  <si>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</si>
  <si>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</si>
  <si>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</si>
  <si>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</si>
  <si>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</si>
  <si>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</si>
  <si>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</si>
  <si>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</si>
  <si>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</si>
  <si>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</si>
  <si>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</si>
  <si>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</si>
  <si>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</si>
  <si>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</si>
  <si>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</si>
  <si>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</si>
  <si>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</si>
  <si>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</si>
  <si>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</si>
  <si>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</si>
  <si>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</si>
  <si>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</si>
  <si>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</si>
  <si>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</si>
  <si>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</si>
  <si>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</si>
  <si>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</si>
  <si>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</si>
  <si>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</si>
  <si>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</si>
  <si>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</si>
  <si>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</si>
  <si>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</si>
  <si>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</si>
  <si>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</si>
  <si>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</si>
  <si>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</si>
  <si>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</si>
  <si>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</si>
  <si>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</si>
  <si>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</si>
  <si>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</si>
  <si>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</si>
  <si>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</si>
  <si>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</si>
  <si>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</si>
  <si>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</si>
  <si>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</si>
  <si>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</si>
  <si>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</si>
  <si>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</si>
  <si>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</si>
  <si>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</si>
  <si>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</si>
  <si>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</si>
  <si>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</si>
  <si>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</si>
  <si>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</si>
  <si>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</si>
  <si>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</si>
  <si>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</si>
  <si>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</si>
  <si>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</si>
  <si>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</si>
  <si>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</si>
  <si>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</si>
  <si>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</si>
  <si>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</si>
  <si>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</si>
  <si>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</si>
  <si>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</si>
  <si>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</si>
  <si>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</si>
  <si>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</si>
  <si>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</si>
  <si>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</si>
  <si>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</si>
  <si>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</si>
  <si>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</si>
  <si>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</si>
  <si>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</si>
  <si>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</si>
  <si>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</si>
  <si>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</si>
  <si>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</si>
  <si>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</si>
  <si>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</si>
  <si>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</si>
  <si>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</si>
  <si>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</si>
  <si>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</si>
  <si>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</si>
  <si>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</si>
  <si>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</si>
  <si>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</si>
  <si>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</si>
  <si>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</si>
  <si>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</si>
  <si>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</si>
  <si>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</si>
  <si>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</si>
  <si>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</si>
  <si>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</si>
  <si>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</si>
  <si>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</si>
  <si>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</si>
  <si>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</si>
  <si>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</si>
  <si>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</si>
  <si>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</si>
  <si>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</si>
  <si>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</si>
  <si>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</si>
  <si>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</si>
  <si>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</si>
  <si>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</si>
  <si>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</si>
  <si>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</si>
  <si>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</si>
  <si>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</si>
  <si>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</si>
  <si>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</si>
  <si>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</si>
  <si>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</si>
  <si>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</si>
  <si>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</si>
  <si>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</si>
  <si>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</si>
  <si>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</si>
  <si>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</si>
  <si>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</si>
  <si>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</si>
  <si>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</si>
  <si>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</si>
  <si>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</si>
  <si>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</si>
  <si>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</si>
  <si>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</si>
  <si>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</si>
  <si>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</si>
  <si>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</si>
  <si>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</si>
  <si>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</si>
  <si>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</si>
  <si>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</si>
  <si>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</si>
  <si>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</si>
  <si>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</si>
  <si>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</si>
  <si>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</si>
  <si>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</si>
  <si>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</si>
  <si>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</si>
  <si>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</si>
  <si>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</si>
  <si>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</si>
  <si>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</si>
  <si>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</si>
  <si>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</si>
  <si>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</si>
  <si>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</si>
  <si>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</si>
  <si>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</si>
  <si>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</si>
  <si>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</si>
  <si>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</si>
  <si>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</si>
  <si>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</si>
  <si>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</si>
  <si>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</si>
  <si>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</si>
  <si>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</si>
  <si>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</si>
  <si>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</si>
  <si>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</si>
  <si>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</si>
  <si>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</si>
  <si>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</si>
  <si>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</si>
  <si>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</si>
  <si>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</si>
  <si>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</si>
  <si>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</si>
  <si>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</si>
  <si>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</si>
  <si>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</si>
  <si>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</si>
  <si>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</si>
  <si>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</si>
  <si>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</si>
  <si>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</si>
  <si>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</si>
  <si>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</si>
  <si>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</si>
  <si>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</si>
  <si>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</si>
  <si>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</si>
  <si>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</si>
  <si>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</si>
  <si>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</si>
  <si>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</si>
  <si>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</si>
  <si>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</si>
  <si>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</si>
  <si>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</si>
  <si>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</si>
  <si>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</si>
  <si>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</si>
  <si>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</si>
  <si>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</si>
  <si>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</si>
  <si>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</si>
  <si>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</si>
  <si>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</si>
  <si>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</si>
  <si>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</si>
  <si>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</si>
  <si>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</si>
  <si>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</si>
  <si>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</si>
  <si>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</si>
  <si>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</si>
  <si>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</si>
  <si>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</si>
  <si>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</si>
  <si>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</si>
  <si>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</si>
  <si>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</si>
  <si>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</si>
  <si>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</si>
  <si>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</si>
  <si>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</si>
  <si>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</si>
  <si>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</si>
  <si>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</si>
  <si>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</si>
  <si>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</si>
  <si>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</si>
  <si>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</si>
  <si>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</si>
  <si>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</si>
  <si>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</si>
  <si>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</si>
  <si>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</si>
  <si>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</si>
  <si>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</si>
  <si>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</si>
  <si>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</si>
  <si>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</si>
  <si>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</si>
  <si>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</si>
  <si>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</si>
  <si>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</si>
  <si>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</si>
  <si>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</si>
  <si>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</si>
  <si>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</si>
  <si>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</si>
  <si>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</si>
  <si>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</si>
  <si>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</si>
  <si>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</si>
  <si>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</si>
  <si>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</si>
  <si>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</si>
  <si>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</si>
  <si>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</si>
  <si>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</si>
  <si>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</si>
  <si>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</si>
  <si>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</si>
  <si>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</si>
  <si>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</si>
  <si>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</si>
  <si>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</si>
  <si>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</si>
  <si>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</si>
  <si>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</si>
  <si>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</si>
  <si>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</si>
  <si>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</si>
  <si>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</si>
  <si>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</si>
  <si>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</si>
  <si>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</si>
  <si>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</si>
  <si>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</si>
  <si>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</si>
  <si>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</si>
  <si>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</si>
  <si>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</si>
  <si>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</si>
  <si>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</si>
  <si>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</si>
  <si>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</si>
  <si>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</si>
  <si>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</si>
  <si>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</si>
  <si>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</si>
  <si>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</si>
  <si>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</si>
  <si>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</si>
  <si>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</si>
  <si>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</si>
  <si>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</si>
  <si>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</si>
  <si>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</si>
  <si>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</si>
  <si>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</si>
  <si>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</si>
  <si>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</si>
  <si>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</si>
  <si>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</si>
  <si>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</si>
  <si>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</si>
  <si>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</si>
  <si>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</si>
  <si>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</si>
  <si>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</si>
  <si>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</si>
  <si>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</si>
  <si>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</si>
  <si>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</si>
  <si>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</si>
  <si>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</si>
  <si>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</si>
  <si>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</si>
  <si>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</si>
  <si>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</si>
  <si>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</si>
  <si>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</si>
  <si>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</si>
  <si>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</si>
  <si>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</si>
  <si>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</si>
  <si>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</si>
  <si>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</si>
  <si>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</si>
  <si>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</si>
  <si>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</si>
  <si>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</si>
  <si>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</si>
  <si>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</si>
  <si>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</si>
  <si>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</si>
  <si>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</si>
  <si>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</si>
  <si>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</si>
  <si>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</si>
  <si>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</si>
  <si>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</si>
  <si>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</si>
  <si>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</si>
  <si>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</si>
  <si>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</si>
  <si>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</si>
  <si>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</si>
  <si>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</si>
  <si>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</si>
  <si>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</si>
  <si>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</si>
  <si>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</si>
  <si>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</si>
  <si>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</si>
  <si>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</si>
  <si>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</si>
  <si>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</si>
  <si>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</si>
  <si>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</si>
  <si>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</si>
  <si>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</si>
  <si>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</si>
  <si>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</si>
  <si>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</si>
  <si>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</si>
  <si>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</si>
  <si>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</si>
  <si>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</si>
  <si>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</si>
  <si>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</si>
  <si>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</si>
  <si>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</si>
  <si>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</si>
  <si>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</si>
  <si>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</si>
  <si>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</si>
  <si>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</si>
  <si>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</si>
  <si>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</si>
  <si>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</si>
  <si>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</si>
  <si>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</si>
  <si>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</si>
  <si>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</si>
  <si>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</si>
  <si>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</si>
  <si>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</si>
  <si>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</si>
  <si>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</si>
  <si>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</si>
  <si>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</si>
  <si>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</si>
  <si>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</si>
  <si>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</si>
  <si>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</si>
  <si>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</si>
  <si>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</si>
  <si>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</si>
  <si>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</si>
  <si>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</si>
  <si>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</si>
  <si>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</si>
  <si>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</si>
  <si>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</si>
  <si>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</si>
  <si>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</si>
  <si>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</si>
  <si>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</si>
  <si>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</si>
  <si>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</si>
  <si>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</si>
  <si>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</si>
  <si>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</si>
  <si>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</si>
  <si>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</si>
  <si>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</si>
  <si>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</si>
  <si>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</si>
  <si>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</si>
  <si>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</si>
  <si>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</si>
  <si>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</si>
  <si>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</si>
  <si>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</si>
  <si>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</si>
  <si>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</si>
  <si>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</si>
  <si>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</si>
  <si>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</si>
  <si>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</si>
  <si>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</si>
  <si>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</si>
  <si>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</si>
  <si>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</si>
  <si>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</si>
  <si>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</si>
  <si>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</si>
  <si>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</si>
  <si>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</si>
  <si>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</si>
  <si>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</si>
  <si>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</si>
  <si>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</si>
  <si>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</si>
  <si>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</si>
  <si>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</si>
  <si>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</si>
  <si>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</si>
  <si>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</si>
  <si>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</si>
  <si>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</si>
  <si>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</si>
  <si>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</si>
  <si>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</si>
  <si>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</si>
  <si>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</si>
  <si>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</si>
  <si>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</si>
  <si>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</si>
  <si>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</si>
  <si>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</si>
  <si>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</si>
  <si>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</si>
  <si>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</si>
  <si>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</si>
  <si>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</si>
  <si>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</si>
  <si>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</si>
  <si>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</si>
  <si>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</si>
  <si>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</si>
  <si>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</si>
  <si>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</si>
  <si>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</si>
  <si>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</si>
  <si>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</si>
  <si>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</si>
  <si>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</si>
  <si>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</si>
  <si>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</si>
  <si>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</si>
  <si>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</si>
  <si>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</si>
  <si>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</si>
  <si>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</si>
  <si>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</si>
  <si>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</si>
  <si>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</si>
  <si>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</si>
  <si>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</si>
  <si>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</si>
  <si>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</si>
  <si>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</si>
  <si>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</si>
  <si>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</si>
  <si>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</si>
  <si>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</si>
  <si>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</si>
  <si>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</si>
  <si>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</si>
  <si>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</si>
  <si>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</si>
  <si>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</si>
  <si>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</si>
  <si>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</si>
  <si>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</si>
  <si>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</si>
  <si>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</si>
  <si>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</si>
  <si>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</si>
  <si>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</si>
  <si>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</si>
  <si>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</si>
  <si>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</si>
  <si>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</si>
  <si>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</si>
  <si>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</si>
  <si>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</si>
  <si>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</si>
  <si>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</si>
  <si>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</si>
  <si>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</si>
  <si>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</si>
  <si>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</si>
  <si>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</si>
  <si>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</si>
  <si>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</si>
  <si>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</si>
  <si>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</si>
  <si>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</si>
  <si>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</si>
  <si>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</si>
  <si>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</si>
  <si>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</si>
  <si>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</si>
  <si>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</si>
  <si>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</si>
  <si>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</si>
  <si>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</si>
  <si>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</si>
  <si>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</si>
  <si>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</si>
  <si>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</si>
  <si>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</si>
  <si>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</si>
  <si>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</si>
  <si>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</si>
  <si>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</si>
  <si>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</si>
  <si>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</si>
  <si>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</si>
  <si>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</si>
  <si>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</si>
  <si>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</si>
  <si>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</si>
  <si>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</si>
  <si>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</si>
  <si>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</si>
  <si>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</si>
  <si>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</si>
  <si>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</si>
  <si>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</si>
  <si>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</si>
  <si>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</si>
  <si>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</si>
  <si>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</si>
  <si>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</si>
  <si>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</si>
  <si>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</si>
  <si>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</si>
  <si>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</si>
  <si>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</si>
  <si>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</si>
  <si>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</si>
  <si>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</si>
  <si>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</si>
  <si>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</si>
  <si>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</si>
  <si>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</si>
  <si>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</si>
  <si>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</si>
  <si>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</si>
  <si>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</si>
  <si>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</si>
  <si>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</si>
  <si>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</si>
  <si>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</si>
  <si>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</si>
  <si>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</si>
  <si>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</si>
  <si>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</si>
  <si>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</si>
  <si>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</si>
  <si>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</si>
  <si>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</si>
  <si>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</si>
  <si>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</si>
  <si>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</si>
  <si>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</si>
  <si>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</si>
  <si>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</si>
  <si>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</si>
  <si>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</si>
  <si>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</si>
  <si>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</si>
  <si>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</si>
  <si>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</si>
  <si>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</si>
  <si>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</si>
  <si>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</si>
  <si>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</si>
  <si>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</si>
  <si>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</si>
  <si>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</si>
  <si>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</si>
  <si>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</si>
  <si>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</si>
  <si>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</si>
  <si>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</si>
  <si>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</si>
  <si>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</si>
  <si>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</si>
  <si>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</si>
  <si>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</si>
  <si>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</si>
  <si>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</si>
  <si>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</si>
  <si>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</si>
  <si>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</si>
  <si>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</si>
  <si>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</si>
  <si>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</si>
  <si>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</si>
  <si>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</si>
  <si>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</si>
  <si>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</si>
  <si>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</si>
  <si>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</si>
  <si>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</si>
  <si>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</si>
  <si>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</si>
  <si>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</si>
  <si>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</si>
  <si>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</si>
  <si>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</si>
  <si>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</si>
  <si>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</si>
  <si>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</si>
  <si>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</si>
  <si>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</si>
  <si>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</si>
  <si>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</si>
  <si>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</si>
  <si>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</si>
  <si>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</si>
  <si>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</si>
  <si>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</si>
  <si>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</si>
  <si>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</si>
  <si>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</si>
  <si>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</si>
  <si>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</si>
  <si>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</si>
  <si>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</si>
  <si>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</si>
  <si>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</si>
  <si>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</si>
  <si>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</si>
  <si>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</si>
  <si>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</si>
  <si>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</si>
  <si>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</si>
  <si>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</si>
  <si>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</si>
  <si>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</si>
  <si>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</si>
  <si>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</si>
  <si>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</si>
  <si>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</si>
  <si>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</si>
  <si>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</si>
  <si>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</si>
  <si>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</si>
  <si>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</si>
  <si>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</si>
  <si>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</si>
  <si>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</si>
  <si>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</si>
  <si>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</si>
  <si>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</si>
  <si>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</si>
  <si>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</si>
  <si>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</si>
  <si>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</si>
  <si>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</si>
  <si>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</si>
  <si>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</si>
  <si>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</si>
  <si>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</si>
  <si>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</si>
  <si>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</si>
  <si>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</si>
  <si>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</si>
  <si>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</si>
  <si>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</si>
  <si>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</si>
  <si>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</si>
  <si>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</si>
  <si>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</si>
  <si>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</si>
  <si>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</si>
  <si>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</si>
  <si>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</si>
  <si>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</si>
  <si>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</si>
  <si>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</si>
  <si>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</si>
  <si>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</si>
  <si>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</si>
  <si>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</si>
  <si>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</si>
  <si>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</si>
  <si>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</si>
  <si>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</si>
  <si>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</si>
  <si>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</si>
  <si>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</si>
  <si>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</si>
  <si>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</si>
  <si>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</si>
  <si>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</si>
  <si>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</si>
  <si>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</si>
  <si>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</si>
  <si>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</si>
  <si>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</si>
  <si>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</si>
  <si>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</si>
  <si>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</si>
  <si>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</si>
  <si>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</si>
  <si>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</si>
  <si>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</si>
  <si>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</si>
  <si>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</si>
  <si>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</si>
  <si>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</si>
  <si>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</si>
  <si>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</si>
  <si>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</si>
  <si>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</si>
  <si>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</si>
  <si>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</si>
  <si>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</si>
  <si>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</si>
  <si>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</si>
  <si>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</si>
  <si>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</si>
  <si>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</si>
  <si>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</si>
  <si>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</si>
  <si>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</si>
  <si>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</si>
  <si>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</si>
  <si>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</si>
  <si>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</si>
  <si>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</si>
  <si>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</si>
  <si>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</si>
  <si>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</si>
  <si>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</si>
  <si>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</si>
  <si>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</si>
  <si>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</si>
  <si>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</si>
  <si>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</si>
  <si>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</si>
  <si>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</si>
  <si>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</si>
  <si>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</si>
  <si>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</si>
  <si>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</si>
  <si>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</si>
  <si>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</si>
  <si>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</si>
  <si>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</si>
  <si>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</si>
  <si>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</si>
  <si>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</si>
  <si>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</si>
  <si>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</si>
  <si>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</si>
  <si>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</si>
  <si>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</si>
  <si>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</si>
  <si>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</si>
  <si>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</si>
  <si>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</si>
  <si>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</si>
  <si>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</si>
  <si>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</si>
  <si>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</si>
  <si>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</si>
  <si>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</si>
  <si>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</si>
  <si>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</si>
  <si>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</si>
  <si>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</si>
  <si>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</si>
  <si>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</si>
  <si>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</si>
  <si>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</si>
  <si>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</si>
  <si>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</si>
  <si>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</si>
  <si>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</si>
  <si>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</si>
  <si>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</si>
  <si>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</si>
  <si>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</si>
  <si>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</si>
  <si>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</si>
  <si>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</si>
  <si>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</si>
  <si>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</si>
  <si>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</si>
  <si>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</si>
  <si>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</si>
  <si>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</si>
  <si>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</si>
  <si>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</si>
  <si>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</si>
  <si>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</si>
  <si>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</si>
  <si>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</si>
  <si>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</si>
  <si>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</si>
  <si>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</si>
  <si>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</si>
  <si>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</si>
  <si>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</si>
  <si>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</si>
  <si>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</si>
  <si>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</si>
  <si>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</si>
  <si>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</si>
  <si>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</si>
  <si>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</si>
  <si>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</si>
  <si>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</si>
  <si>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</si>
  <si>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</si>
  <si>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</si>
  <si>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</si>
  <si>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</si>
  <si>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</si>
  <si>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</si>
  <si>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</si>
  <si>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</si>
  <si>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</si>
  <si>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</si>
  <si>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</si>
  <si>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</si>
  <si>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</si>
  <si>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</si>
  <si>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</si>
  <si>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</si>
  <si>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</si>
  <si>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</si>
  <si>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</si>
  <si>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</si>
  <si>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</si>
  <si>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</si>
  <si>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</si>
  <si>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</si>
  <si>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</si>
  <si>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</si>
  <si>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</si>
  <si>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</si>
  <si>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</si>
  <si>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</si>
  <si>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</si>
  <si>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</si>
  <si>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</si>
  <si>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</si>
  <si>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</si>
  <si>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</si>
  <si>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</si>
  <si>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</si>
  <si>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</si>
  <si>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</si>
  <si>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</si>
  <si>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</si>
  <si>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</si>
  <si>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</si>
  <si>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</si>
  <si>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</si>
  <si>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</si>
  <si>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</si>
  <si>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</si>
  <si>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</si>
  <si>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</si>
  <si>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</si>
  <si>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</si>
  <si>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</si>
  <si>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</si>
  <si>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</si>
  <si>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</si>
  <si>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</si>
  <si>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</si>
  <si>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</si>
  <si>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</si>
  <si>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</si>
  <si>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</si>
  <si>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</si>
  <si>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</si>
  <si>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</si>
  <si>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</si>
  <si>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</si>
  <si>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</si>
  <si>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</si>
  <si>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</si>
  <si>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</si>
  <si>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</si>
  <si>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</si>
  <si>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</si>
  <si>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</si>
  <si>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</si>
  <si>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</si>
  <si>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</si>
  <si>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</si>
  <si>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</si>
  <si>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</si>
  <si>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</si>
  <si>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</si>
  <si>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</si>
  <si>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</si>
  <si>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</si>
  <si>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</si>
  <si>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</si>
  <si>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</si>
  <si>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</si>
  <si>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</si>
  <si>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</si>
  <si>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</si>
  <si>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</si>
  <si>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</si>
  <si>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</si>
  <si>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</si>
  <si>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</si>
  <si>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</si>
  <si>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</si>
  <si>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</si>
  <si>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</si>
  <si>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</si>
  <si>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</si>
  <si>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</si>
  <si>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</si>
  <si>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</si>
  <si>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</si>
  <si>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</si>
  <si>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</si>
  <si>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</si>
  <si>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</si>
  <si>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</si>
  <si>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</si>
  <si>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</si>
  <si>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</si>
  <si>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</si>
  <si>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</si>
  <si>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</si>
  <si>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</si>
  <si>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</si>
  <si>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</si>
  <si>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</si>
  <si>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</si>
  <si>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</si>
  <si>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</si>
  <si>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</si>
  <si>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</si>
  <si>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</si>
  <si>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</si>
  <si>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</si>
  <si>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</si>
  <si>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</si>
  <si>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</si>
  <si>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</si>
  <si>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</si>
  <si>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</si>
  <si>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</si>
  <si>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</si>
  <si>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</si>
  <si>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</si>
  <si>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</si>
  <si>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</si>
  <si>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</si>
  <si>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</si>
  <si>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</si>
  <si>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</si>
  <si>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</si>
  <si>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</si>
  <si>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</si>
  <si>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</si>
  <si>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</si>
  <si>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</si>
  <si>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</si>
  <si>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</si>
  <si>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</si>
  <si>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</si>
  <si>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</si>
  <si>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</si>
  <si>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</si>
  <si>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</si>
  <si>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</si>
  <si>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</si>
  <si>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</si>
  <si>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</si>
  <si>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</si>
  <si>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</si>
  <si>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</si>
  <si>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</si>
  <si>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</si>
  <si>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</si>
  <si>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</si>
  <si>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</si>
  <si>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</si>
  <si>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</si>
  <si>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</si>
  <si>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</si>
  <si>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</si>
  <si>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</si>
  <si>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</si>
  <si>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</si>
  <si>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</si>
  <si>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</si>
  <si>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</si>
  <si>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</si>
  <si>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</si>
  <si>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</si>
  <si>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</si>
  <si>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</si>
  <si>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</si>
  <si>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</si>
  <si>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</si>
  <si>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</si>
  <si>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</si>
  <si>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</si>
  <si>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</si>
  <si>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</si>
  <si>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</si>
  <si>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</si>
  <si>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</si>
  <si>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</si>
  <si>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</si>
  <si>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</si>
  <si>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</si>
  <si>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</si>
  <si>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</si>
  <si>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</si>
  <si>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</si>
  <si>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</si>
  <si>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</si>
  <si>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</si>
  <si>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</si>
  <si>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</si>
  <si>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</si>
  <si>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</si>
  <si>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</si>
  <si>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</si>
  <si>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</si>
  <si>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</si>
  <si>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</si>
  <si>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</si>
  <si>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</si>
  <si>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</si>
  <si>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</si>
  <si>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</si>
  <si>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</si>
  <si>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</si>
  <si>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</si>
  <si>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</si>
  <si>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</si>
  <si>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</si>
  <si>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</si>
  <si>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</si>
  <si>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</si>
  <si>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</si>
  <si>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</si>
  <si>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</si>
  <si>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</si>
  <si>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</si>
  <si>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</si>
  <si>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</si>
  <si>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</si>
  <si>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</si>
  <si>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</si>
  <si>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</si>
  <si>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</si>
  <si>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</si>
  <si>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</si>
  <si>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</si>
  <si>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</si>
  <si>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</si>
  <si>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</si>
  <si>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</si>
  <si>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</si>
  <si>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</si>
  <si>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</si>
  <si>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</si>
  <si>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</si>
  <si>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</si>
  <si>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</si>
  <si>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</si>
  <si>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</si>
  <si>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</si>
  <si>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</si>
  <si>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</si>
  <si>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</si>
  <si>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</si>
  <si>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</si>
  <si>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</si>
  <si>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</si>
  <si>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</si>
  <si>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</si>
  <si>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</si>
  <si>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</si>
  <si>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</si>
  <si>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</si>
  <si>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</si>
  <si>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</si>
  <si>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</si>
  <si>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</si>
  <si>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</si>
  <si>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</si>
  <si>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</si>
  <si>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</si>
  <si>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</si>
  <si>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</si>
  <si>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</si>
  <si>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</si>
  <si>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</si>
  <si>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</si>
  <si>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</si>
  <si>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</si>
  <si>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</si>
  <si>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</si>
  <si>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</si>
  <si>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</si>
  <si>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</si>
  <si>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</si>
  <si>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</si>
  <si>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</si>
  <si>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</si>
  <si>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</si>
  <si>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</si>
  <si>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</si>
  <si>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</si>
  <si>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</si>
  <si>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</si>
  <si>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</si>
  <si>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</si>
  <si>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</si>
  <si>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</si>
  <si>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</si>
  <si>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</si>
  <si>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</si>
  <si>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</si>
  <si>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</si>
  <si>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</si>
  <si>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</si>
  <si>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</si>
  <si>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</si>
  <si>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</si>
  <si>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</si>
  <si>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</si>
  <si>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</si>
  <si>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</si>
  <si>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</si>
  <si>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</si>
  <si>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</si>
  <si>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</si>
  <si>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</si>
  <si>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</si>
  <si>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</si>
  <si>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</si>
  <si>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</si>
  <si>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</si>
  <si>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</si>
  <si>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</si>
  <si>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</si>
  <si>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</si>
  <si>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</si>
  <si>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</si>
  <si>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</si>
  <si>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</si>
  <si>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</si>
  <si>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</si>
  <si>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</si>
  <si>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</si>
  <si>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</si>
  <si>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</si>
  <si>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</si>
  <si>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</si>
  <si>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</si>
  <si>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</si>
  <si>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</si>
  <si>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</si>
  <si>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</si>
  <si>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</si>
  <si>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</si>
  <si>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</si>
  <si>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</si>
  <si>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</si>
  <si>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</si>
  <si>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</si>
  <si>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</si>
  <si>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</si>
  <si>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</si>
  <si>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</si>
  <si>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</si>
  <si>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</si>
  <si>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</si>
  <si>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</si>
  <si>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</si>
  <si>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</si>
  <si>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</si>
  <si>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</si>
  <si>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</si>
  <si>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</si>
  <si>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</si>
  <si>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</si>
  <si>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</si>
  <si>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</si>
  <si>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</si>
  <si>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</si>
  <si>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</si>
  <si>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</si>
  <si>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</si>
  <si>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</si>
  <si>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</si>
  <si>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</si>
  <si>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</si>
  <si>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</si>
  <si>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</si>
  <si>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</si>
  <si>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</si>
  <si>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</si>
  <si>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</si>
  <si>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</si>
  <si>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</si>
  <si>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</si>
  <si>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</si>
  <si>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</si>
  <si>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</si>
  <si>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</si>
  <si>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</si>
  <si>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</si>
  <si>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</si>
  <si>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</si>
  <si>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</si>
  <si>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</si>
  <si>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</si>
  <si>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</si>
  <si>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</si>
  <si>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</si>
  <si>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</si>
  <si>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</si>
  <si>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</si>
  <si>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</si>
  <si>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</si>
  <si>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</si>
  <si>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</si>
  <si>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</si>
  <si>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</si>
  <si>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</si>
  <si>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</si>
  <si>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</si>
  <si>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</si>
  <si>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</si>
  <si>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</si>
  <si>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</si>
  <si>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</si>
  <si>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</si>
  <si>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</si>
  <si>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</si>
  <si>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</si>
  <si>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</si>
  <si>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</si>
  <si>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</si>
  <si>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</si>
  <si>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</si>
  <si>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</si>
  <si>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</si>
  <si>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</si>
  <si>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</si>
  <si>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</si>
  <si>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</si>
  <si>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</si>
  <si>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</si>
  <si>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</si>
  <si>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</si>
  <si>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</si>
  <si>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</si>
  <si>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</si>
  <si>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</si>
  <si>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</si>
  <si>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</si>
  <si>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</si>
  <si>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</si>
  <si>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</si>
  <si>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</si>
  <si>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</si>
  <si>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</si>
  <si>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</si>
  <si>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</si>
  <si>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</si>
  <si>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</si>
  <si>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</si>
  <si>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</si>
  <si>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</si>
  <si>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</si>
  <si>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</si>
  <si>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</si>
  <si>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</si>
  <si>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</si>
  <si>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</si>
  <si>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</si>
  <si>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</si>
  <si>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</si>
  <si>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</si>
  <si>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</si>
  <si>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</si>
  <si>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</si>
  <si>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</si>
  <si>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</si>
  <si>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</si>
  <si>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</si>
  <si>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</si>
  <si>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</si>
  <si>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</si>
  <si>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</si>
  <si>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</si>
  <si>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</si>
  <si>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</si>
  <si>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</si>
  <si>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</si>
  <si>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</si>
  <si>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</si>
  <si>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</si>
  <si>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</si>
  <si>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</si>
  <si>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</si>
  <si>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</si>
  <si>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</si>
  <si>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</si>
  <si>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</si>
  <si>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</si>
  <si>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</si>
  <si>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</si>
  <si>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</si>
  <si>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</si>
  <si>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</si>
  <si>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</si>
  <si>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</si>
  <si>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</si>
  <si>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</si>
  <si>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</si>
  <si>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</si>
  <si>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</si>
  <si>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</si>
  <si>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</si>
  <si>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</si>
  <si>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</si>
  <si>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</si>
  <si>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</si>
  <si>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</si>
  <si>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</si>
  <si>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</si>
  <si>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</si>
  <si>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</si>
  <si>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</si>
  <si>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</si>
  <si>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</si>
  <si>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</si>
  <si>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</si>
  <si>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</si>
  <si>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</si>
  <si>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</si>
  <si>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</si>
  <si>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</si>
  <si>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</si>
  <si>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</si>
  <si>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</si>
  <si>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</si>
  <si>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</si>
  <si>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</si>
  <si>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</si>
  <si>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</si>
  <si>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</si>
  <si>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</si>
  <si>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</si>
  <si>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</si>
  <si>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</si>
  <si>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</si>
  <si>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</si>
  <si>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</si>
  <si>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</si>
  <si>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</si>
  <si>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</si>
  <si>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</si>
  <si>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</si>
  <si>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</si>
  <si>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</si>
  <si>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</si>
  <si>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</si>
  <si>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</si>
  <si>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</si>
  <si>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</si>
  <si>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</si>
  <si>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</si>
  <si>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</si>
  <si>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</si>
  <si>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</si>
  <si>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</si>
  <si>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</si>
  <si>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</si>
  <si>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</si>
  <si>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</si>
  <si>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</si>
  <si>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</si>
  <si>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</si>
  <si>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</si>
  <si>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</si>
  <si>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</si>
  <si>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</si>
  <si>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</si>
  <si>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</si>
  <si>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</si>
  <si>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</si>
  <si>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</si>
  <si>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</si>
  <si>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</si>
  <si>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</si>
  <si>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</si>
  <si>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</si>
  <si>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</si>
  <si>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</si>
  <si>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</si>
  <si>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</si>
  <si>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</si>
  <si>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</si>
  <si>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</si>
  <si>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</si>
  <si>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</si>
  <si>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</si>
  <si>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</si>
  <si>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</si>
  <si>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</si>
  <si>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</si>
  <si>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</si>
  <si>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</si>
  <si>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</si>
  <si>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</si>
  <si>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</si>
  <si>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</si>
  <si>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</si>
  <si>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</si>
  <si>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</si>
  <si>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</si>
  <si>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</si>
  <si>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</si>
  <si>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</si>
  <si>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</si>
  <si>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</si>
  <si>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</si>
  <si>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</si>
  <si>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</si>
  <si>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</si>
  <si>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</si>
  <si>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</si>
  <si>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</si>
  <si>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</si>
  <si>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</si>
  <si>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</si>
  <si>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</si>
  <si>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</si>
  <si>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</si>
  <si>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</si>
  <si>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</si>
  <si>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</si>
  <si>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</si>
  <si>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</si>
  <si>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</si>
  <si>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</si>
  <si>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</si>
  <si>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</si>
  <si>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</si>
  <si>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</si>
  <si>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</si>
  <si>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</si>
  <si>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</si>
  <si>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</si>
  <si>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</si>
  <si>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</si>
  <si>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</si>
  <si>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</si>
  <si>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</si>
  <si>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</si>
  <si>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</si>
  <si>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</si>
  <si>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</si>
  <si>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</si>
  <si>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</si>
  <si>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</si>
  <si>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</si>
  <si>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</si>
  <si>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</si>
  <si>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</si>
  <si>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</si>
  <si>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</si>
  <si>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</si>
  <si>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</si>
  <si>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</si>
  <si>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</si>
  <si>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</si>
  <si>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</si>
  <si>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</si>
  <si>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</si>
  <si>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</si>
  <si>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</si>
  <si>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</si>
  <si>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</si>
  <si>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</si>
  <si>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</si>
  <si>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</si>
  <si>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</si>
  <si>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</si>
  <si>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</si>
  <si>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</si>
  <si>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</si>
  <si>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</si>
  <si>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</si>
  <si>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</si>
  <si>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</si>
  <si>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</si>
  <si>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</si>
  <si>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</si>
  <si>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</si>
  <si>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</si>
  <si>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</si>
  <si>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</si>
  <si>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</si>
  <si>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</si>
  <si>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</si>
  <si>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</si>
  <si>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</si>
  <si>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</si>
  <si>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</si>
  <si>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</si>
  <si>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</si>
  <si>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</si>
  <si>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</si>
  <si>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</si>
  <si>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</si>
  <si>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</si>
  <si>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</si>
  <si>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</si>
  <si>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</si>
  <si>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</si>
  <si>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</si>
  <si>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</si>
  <si>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</si>
  <si>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</si>
  <si>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</si>
  <si>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</si>
  <si>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</si>
  <si>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</si>
  <si>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</si>
  <si>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</si>
  <si>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</si>
  <si>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</si>
  <si>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</si>
  <si>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</si>
  <si>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</si>
  <si>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</si>
  <si>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</si>
  <si>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</si>
  <si>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</si>
  <si>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</si>
  <si>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</si>
  <si>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</si>
  <si>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</si>
  <si>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</si>
  <si>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</si>
  <si>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</si>
  <si>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</si>
  <si>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</si>
  <si>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</si>
  <si>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</si>
  <si>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</si>
  <si>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</si>
  <si>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</si>
  <si>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</si>
  <si>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</si>
  <si>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</si>
  <si>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</si>
  <si>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</si>
  <si>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</si>
  <si>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</si>
  <si>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</si>
  <si>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</si>
  <si>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</si>
  <si>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</si>
  <si>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</si>
  <si>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</si>
  <si>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</si>
  <si>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</si>
  <si>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</si>
  <si>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</si>
  <si>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</si>
  <si>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</si>
  <si>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</si>
  <si>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</si>
  <si>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</si>
  <si>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</si>
  <si>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</si>
  <si>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</si>
  <si>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</si>
  <si>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</si>
  <si>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</si>
  <si>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</si>
  <si>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</si>
  <si>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</si>
  <si>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</si>
  <si>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</si>
  <si>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</si>
  <si>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</si>
  <si>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</si>
  <si>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</si>
  <si>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</si>
  <si>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</si>
  <si>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</si>
  <si>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</si>
  <si>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</si>
  <si>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</si>
  <si>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</si>
  <si>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</si>
  <si>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</si>
  <si>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</si>
  <si>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</si>
  <si>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</si>
  <si>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</si>
  <si>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</si>
  <si>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</si>
  <si>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</si>
  <si>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</si>
  <si>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</si>
  <si>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</si>
  <si>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</si>
  <si>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</si>
  <si>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</si>
  <si>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</si>
  <si>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</si>
  <si>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</si>
  <si>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</si>
  <si>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</si>
  <si>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</si>
  <si>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</si>
  <si>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</si>
  <si>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</si>
  <si>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</si>
  <si>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</si>
  <si>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</si>
  <si>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</si>
  <si>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</si>
  <si>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</si>
  <si>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</si>
  <si>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</si>
  <si>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</si>
  <si>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</si>
  <si>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</si>
  <si>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</si>
  <si>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</si>
  <si>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</si>
  <si>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</si>
  <si>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</si>
  <si>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</si>
  <si>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</si>
  <si>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</si>
  <si>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</si>
  <si>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</si>
  <si>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</si>
  <si>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</si>
  <si>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</si>
  <si>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</si>
  <si>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</si>
  <si>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</si>
  <si>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</si>
  <si>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</si>
  <si>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</si>
  <si>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</si>
  <si>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</si>
  <si>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</si>
  <si>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</si>
  <si>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</si>
  <si>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</si>
  <si>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</si>
  <si>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</si>
  <si>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</si>
  <si>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</si>
  <si>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</si>
  <si>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</si>
  <si>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</si>
  <si>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</si>
  <si>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</si>
  <si>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</si>
  <si>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</si>
  <si>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</si>
  <si>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</si>
  <si>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</si>
  <si>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</si>
  <si>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</si>
  <si>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</si>
  <si>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</si>
  <si>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</si>
  <si>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</si>
  <si>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</si>
  <si>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</si>
  <si>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</si>
  <si>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</si>
  <si>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</si>
  <si>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</si>
  <si>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</si>
  <si>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</si>
  <si>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</si>
  <si>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</si>
  <si>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</si>
  <si>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</si>
  <si>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</si>
  <si>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</si>
  <si>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</si>
  <si>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</si>
  <si>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</si>
  <si>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</si>
  <si>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</si>
  <si>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</si>
  <si>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</si>
  <si>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</si>
  <si>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</si>
  <si>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</si>
  <si>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</si>
  <si>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</si>
  <si>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</si>
  <si>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</si>
  <si>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</si>
  <si>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</si>
  <si>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</si>
  <si>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</si>
  <si>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</si>
  <si>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</si>
  <si>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</si>
  <si>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</si>
  <si>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</si>
  <si>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</si>
  <si>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</si>
  <si>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</si>
  <si>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</si>
  <si>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</si>
  <si>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</si>
  <si>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</si>
  <si>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</si>
  <si>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</si>
  <si>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</si>
  <si>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</si>
  <si>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</si>
  <si>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</si>
  <si>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</si>
  <si>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</si>
  <si>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</si>
  <si>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</si>
  <si>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</si>
  <si>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</si>
  <si>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</si>
  <si>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</si>
  <si>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</si>
  <si>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</si>
  <si>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</si>
  <si>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</si>
  <si>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</si>
  <si>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</si>
  <si>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</si>
  <si>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</si>
  <si>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</si>
  <si>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</si>
  <si>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</si>
  <si>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</si>
  <si>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</si>
  <si>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</si>
  <si>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</si>
  <si>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</si>
  <si>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</si>
  <si>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</si>
  <si>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</si>
  <si>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</si>
  <si>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</si>
  <si>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</si>
  <si>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</si>
  <si>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</si>
  <si>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</si>
  <si>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</si>
  <si>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</si>
  <si>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</si>
  <si>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</si>
  <si>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</si>
  <si>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</si>
  <si>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</si>
  <si>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</si>
  <si>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</si>
  <si>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</si>
  <si>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</si>
  <si>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</si>
  <si>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</si>
  <si>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</si>
  <si>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</si>
  <si>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</si>
  <si>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</si>
  <si>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</si>
  <si>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</si>
  <si>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</si>
  <si>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</si>
  <si>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</si>
  <si>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</si>
  <si>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</si>
  <si>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</si>
  <si>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</si>
  <si>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</si>
  <si>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</si>
  <si>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</si>
  <si>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</si>
  <si>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</si>
  <si>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</si>
  <si>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</si>
  <si>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</si>
  <si>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</si>
  <si>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</si>
  <si>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</si>
  <si>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</si>
  <si>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</si>
  <si>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</si>
  <si>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</si>
  <si>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</si>
  <si>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</si>
  <si>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</si>
  <si>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</si>
  <si>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</si>
  <si>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</si>
  <si>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</si>
  <si>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</si>
  <si>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</si>
  <si>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</si>
  <si>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</si>
  <si>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</si>
  <si>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</si>
  <si>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</si>
  <si>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</si>
  <si>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</si>
  <si>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</si>
  <si>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</si>
  <si>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</si>
  <si>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</si>
  <si>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</si>
  <si>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</si>
  <si>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</si>
  <si>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</si>
  <si>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</si>
  <si>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</si>
  <si>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</si>
  <si>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</si>
  <si>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</si>
  <si>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</si>
  <si>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</si>
  <si>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</si>
  <si>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</si>
  <si>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</si>
  <si>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</si>
  <si>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</si>
  <si>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</si>
  <si>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</si>
  <si>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</si>
  <si>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</si>
  <si>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</si>
  <si>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</si>
  <si>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</si>
  <si>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</si>
  <si>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</si>
  <si>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</si>
  <si>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</si>
  <si>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</si>
  <si>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</si>
  <si>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</si>
  <si>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</si>
  <si>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</si>
  <si>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</si>
  <si>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</si>
  <si>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</si>
  <si>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</si>
  <si>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</si>
  <si>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</si>
  <si>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</si>
  <si>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</si>
  <si>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</si>
  <si>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</si>
  <si>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</si>
  <si>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</si>
  <si>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</si>
  <si>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</si>
  <si>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</si>
  <si>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</si>
  <si>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</si>
  <si>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</si>
  <si>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</si>
  <si>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</si>
  <si>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</si>
  <si>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</si>
  <si>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</si>
  <si>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</si>
  <si>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</si>
  <si>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</si>
  <si>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</si>
  <si>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</si>
  <si>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</si>
  <si>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</si>
  <si>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</si>
  <si>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</si>
  <si>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</si>
  <si>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</si>
  <si>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</si>
  <si>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</si>
  <si>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</si>
  <si>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</si>
  <si>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</si>
  <si>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</si>
  <si>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</si>
  <si>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</si>
  <si>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</si>
  <si>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</si>
  <si>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</si>
  <si>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</si>
  <si>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</si>
  <si>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</si>
  <si>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</si>
  <si>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</si>
  <si>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</si>
  <si>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</si>
  <si>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</si>
  <si>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</si>
  <si>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</si>
  <si>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</si>
  <si>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</si>
  <si>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</si>
  <si>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</si>
  <si>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</si>
  <si>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</si>
  <si>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</si>
  <si>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</si>
  <si>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</si>
  <si>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</si>
  <si>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</si>
  <si>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</si>
  <si>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</si>
  <si>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</si>
  <si>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</si>
  <si>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</si>
  <si>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</si>
  <si>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</si>
  <si>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</si>
  <si>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</si>
  <si>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</si>
  <si>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</si>
  <si>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</si>
  <si>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</si>
  <si>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</si>
  <si>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</si>
  <si>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</si>
  <si>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</si>
  <si>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</si>
  <si>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</si>
  <si>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</si>
  <si>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</si>
  <si>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</si>
  <si>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</si>
  <si>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</si>
  <si>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</si>
  <si>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</si>
  <si>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</si>
  <si>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</si>
  <si>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</si>
  <si>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</si>
  <si>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</si>
  <si>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</si>
  <si>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</si>
  <si>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</si>
  <si>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</si>
  <si>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</si>
  <si>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</si>
  <si>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</si>
  <si>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</si>
  <si>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</si>
  <si>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</si>
  <si>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</si>
  <si>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</si>
  <si>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</si>
  <si>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</si>
  <si>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</si>
  <si>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</si>
  <si>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</si>
  <si>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</si>
  <si>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</si>
  <si>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</si>
  <si>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</si>
  <si>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</si>
  <si>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</si>
  <si>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</si>
  <si>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</si>
  <si>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</si>
  <si>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</si>
  <si>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</si>
  <si>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</si>
  <si>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</si>
  <si>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</si>
  <si>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</si>
  <si>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</si>
  <si>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</si>
  <si>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</si>
  <si>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</si>
  <si>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</si>
  <si>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</si>
  <si>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</si>
  <si>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</si>
  <si>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</si>
  <si>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</si>
  <si>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</si>
  <si>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</si>
  <si>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</si>
  <si>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</si>
  <si>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</si>
  <si>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</si>
  <si>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</si>
  <si>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</si>
  <si>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</si>
  <si>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</si>
  <si>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</si>
  <si>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</si>
  <si>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</si>
  <si>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</si>
  <si>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</si>
  <si>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</si>
  <si>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</si>
  <si>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</si>
  <si>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</si>
  <si>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</si>
  <si>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</si>
  <si>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</si>
  <si>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</si>
  <si>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</si>
  <si>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</si>
  <si>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</si>
  <si>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</si>
  <si>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</si>
  <si>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</si>
  <si>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</si>
  <si>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</si>
  <si>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</si>
  <si>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</si>
  <si>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</si>
  <si>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</si>
  <si>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</si>
  <si>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</si>
  <si>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</si>
  <si>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</si>
  <si>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</si>
  <si>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</si>
  <si>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</si>
  <si>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</si>
  <si>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</si>
  <si>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</si>
  <si>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</si>
  <si>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</si>
  <si>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</si>
  <si>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</si>
  <si>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</si>
  <si>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</si>
  <si>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</si>
  <si>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</si>
  <si>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</si>
  <si>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</si>
  <si>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</si>
  <si>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</si>
  <si>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</si>
  <si>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</si>
  <si>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</si>
  <si>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</si>
  <si>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</si>
  <si>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</si>
  <si>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</si>
  <si>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</si>
  <si>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</si>
  <si>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</si>
  <si>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</si>
  <si>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</si>
  <si>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</si>
  <si>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</si>
  <si>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</si>
  <si>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</si>
  <si>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</si>
  <si>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</si>
  <si>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</si>
  <si>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</si>
  <si>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</si>
  <si>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</si>
  <si>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</si>
  <si>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</si>
  <si>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</si>
  <si>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</si>
  <si>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</si>
  <si>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</si>
  <si>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</si>
  <si>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</si>
  <si>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</si>
  <si>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</si>
  <si>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</si>
  <si>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</si>
  <si>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</si>
  <si>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</si>
  <si>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</si>
  <si>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</si>
  <si>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</si>
  <si>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</si>
  <si>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</si>
  <si>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</si>
  <si>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</si>
  <si>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</si>
  <si>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</si>
  <si>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</si>
  <si>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</si>
  <si>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</si>
  <si>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</si>
  <si>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</si>
  <si>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</si>
  <si>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</si>
  <si>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</si>
  <si>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</si>
  <si>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</si>
  <si>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</si>
  <si>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</si>
  <si>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</si>
  <si>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</si>
  <si>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</si>
  <si>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</si>
  <si>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</si>
  <si>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</si>
  <si>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</si>
  <si>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</si>
  <si>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</si>
  <si>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</si>
  <si>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</si>
  <si>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</si>
  <si>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</si>
  <si>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</si>
  <si>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</si>
  <si>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</si>
  <si>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</si>
  <si>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</si>
  <si>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</si>
  <si>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</si>
  <si>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</si>
  <si>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</si>
  <si>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</si>
  <si>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</si>
  <si>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</si>
  <si>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</si>
  <si>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</si>
  <si>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</si>
  <si>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</si>
  <si>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</si>
  <si>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</si>
  <si>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</si>
  <si>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</si>
  <si>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</si>
  <si>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</si>
  <si>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</si>
  <si>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</si>
  <si>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</si>
  <si>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</si>
  <si>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</si>
  <si>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</si>
  <si>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</si>
  <si>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</si>
  <si>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</si>
  <si>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</si>
  <si>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</si>
  <si>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</si>
  <si>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</si>
  <si>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</si>
  <si>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</si>
  <si>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</si>
  <si>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</si>
  <si>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</si>
  <si>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</si>
  <si>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</si>
  <si>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</si>
  <si>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</si>
  <si>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</si>
  <si>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</si>
  <si>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</si>
  <si>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</si>
  <si>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</si>
  <si>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</si>
  <si>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</si>
  <si>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</si>
  <si>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</si>
  <si>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</si>
  <si>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</si>
  <si>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</si>
  <si>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</si>
  <si>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</si>
  <si>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</si>
  <si>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</si>
  <si>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</si>
  <si>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</si>
  <si>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</si>
  <si>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</si>
  <si>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</si>
  <si>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</si>
  <si>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</si>
  <si>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</si>
  <si>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</si>
  <si>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</si>
  <si>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</si>
  <si>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</si>
  <si>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</si>
  <si>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</si>
  <si>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</si>
  <si>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</si>
  <si>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</si>
  <si>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</si>
  <si>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</si>
  <si>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</si>
  <si>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</si>
  <si>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</si>
  <si>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</si>
  <si>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</si>
  <si>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</si>
  <si>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</si>
  <si>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</si>
  <si>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</si>
  <si>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</si>
  <si>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</si>
  <si>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</si>
  <si>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</si>
  <si>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</si>
  <si>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</si>
  <si>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</si>
  <si>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</si>
  <si>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</si>
  <si>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</si>
  <si>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</si>
  <si>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</si>
  <si>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</si>
  <si>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</si>
  <si>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</si>
  <si>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</si>
  <si>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</si>
  <si>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</si>
  <si>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</si>
  <si>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</si>
  <si>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</si>
  <si>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</si>
  <si>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</si>
  <si>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</si>
  <si>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</si>
  <si>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</si>
  <si>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</si>
  <si>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</si>
  <si>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</si>
  <si>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</si>
  <si>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</si>
  <si>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</si>
  <si>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</si>
  <si>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</si>
  <si>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</si>
  <si>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</si>
  <si>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</si>
  <si>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</si>
  <si>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</si>
  <si>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</si>
  <si>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</si>
  <si>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</si>
  <si>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</si>
  <si>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</si>
  <si>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</si>
  <si>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</si>
  <si>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</si>
  <si>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</si>
  <si>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</si>
  <si>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</si>
  <si>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</si>
  <si>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</si>
  <si>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</si>
  <si>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</si>
  <si>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</si>
  <si>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</si>
  <si>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</si>
  <si>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</si>
  <si>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</si>
  <si>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</si>
  <si>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</si>
  <si>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</si>
  <si>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</si>
  <si>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</si>
  <si>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</si>
  <si>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</si>
  <si>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</si>
  <si>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</si>
  <si>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</si>
  <si>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</si>
  <si>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</si>
  <si>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</si>
  <si>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</si>
  <si>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</si>
  <si>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</si>
  <si>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</si>
  <si>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</si>
  <si>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</si>
  <si>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</si>
  <si>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</si>
  <si>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</si>
  <si>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</si>
  <si>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</si>
  <si>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</si>
  <si>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</si>
  <si>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</si>
  <si>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</si>
  <si>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</si>
  <si>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</si>
  <si>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</si>
  <si>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</si>
  <si>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</si>
  <si>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</si>
  <si>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</si>
  <si>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</si>
  <si>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</si>
  <si>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</si>
  <si>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</si>
  <si>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</si>
  <si>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</si>
  <si>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</si>
  <si>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</si>
  <si>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</si>
  <si>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</si>
  <si>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</si>
  <si>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</si>
  <si>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</si>
  <si>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</si>
  <si>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</si>
  <si>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</si>
  <si>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</si>
  <si>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</si>
  <si>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</si>
  <si>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</si>
  <si>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</si>
  <si>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</si>
  <si>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</si>
  <si>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</si>
  <si>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</si>
  <si>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</si>
  <si>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</si>
  <si>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</si>
  <si>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</si>
  <si>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</si>
  <si>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</si>
  <si>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</si>
  <si>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</si>
  <si>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</si>
  <si>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</si>
  <si>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</si>
  <si>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</si>
  <si>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</si>
  <si>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</si>
  <si>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</si>
  <si>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</si>
  <si>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</si>
  <si>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</si>
  <si>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</si>
  <si>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</si>
  <si>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</si>
  <si>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</si>
  <si>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</si>
  <si>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</si>
  <si>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</si>
  <si>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</si>
  <si>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</si>
  <si>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</si>
  <si>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</si>
  <si>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</si>
  <si>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</si>
  <si>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</si>
  <si>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</si>
  <si>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</si>
  <si>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</si>
  <si>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</si>
  <si>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</si>
  <si>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</si>
  <si>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</si>
  <si>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</si>
  <si>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</si>
  <si>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</si>
  <si>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</si>
  <si>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</si>
  <si>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</si>
  <si>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</si>
  <si>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</si>
  <si>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</si>
  <si>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</si>
  <si>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</si>
  <si>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</si>
  <si>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</si>
  <si>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</si>
  <si>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</si>
  <si>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</si>
  <si>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</si>
  <si>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</si>
  <si>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</si>
  <si>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</si>
  <si>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</si>
  <si>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</si>
  <si>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</si>
  <si>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</si>
  <si>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</si>
  <si>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</si>
  <si>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</si>
  <si>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</si>
  <si>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</si>
  <si>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</si>
  <si>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</si>
  <si>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</si>
  <si>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</si>
  <si>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</si>
  <si>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</si>
  <si>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</si>
  <si>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</si>
  <si>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</si>
  <si>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</si>
  <si>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</si>
  <si>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</si>
  <si>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</si>
  <si>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</si>
  <si>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</si>
  <si>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</si>
  <si>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</si>
  <si>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</si>
  <si>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</si>
  <si>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</si>
  <si>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</si>
  <si>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</si>
  <si>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</si>
  <si>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</si>
  <si>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</si>
  <si>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</si>
  <si>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</si>
  <si>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</si>
  <si>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</si>
  <si>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</si>
  <si>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</si>
  <si>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</si>
  <si>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</si>
  <si>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</si>
  <si>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</si>
  <si>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</si>
  <si>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</si>
  <si>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</si>
  <si>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</si>
  <si>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</si>
  <si>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</si>
  <si>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</si>
  <si>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</si>
  <si>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</si>
  <si>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</si>
  <si>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</si>
  <si>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</si>
  <si>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</si>
  <si>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</si>
  <si>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</si>
  <si>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</si>
  <si>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</si>
  <si>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</si>
  <si>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</si>
  <si>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</si>
  <si>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</si>
  <si>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</si>
  <si>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</si>
  <si>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</si>
  <si>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</si>
  <si>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</si>
  <si>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</si>
  <si>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</si>
  <si>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</si>
  <si>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</si>
  <si>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</si>
  <si>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</si>
  <si>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</si>
  <si>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</si>
  <si>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</si>
  <si>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</si>
  <si>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</si>
  <si>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</si>
  <si>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</si>
  <si>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</si>
  <si>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</si>
  <si>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</si>
  <si>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</si>
  <si>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</si>
  <si>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</si>
  <si>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</si>
  <si>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</si>
  <si>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</si>
  <si>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</si>
  <si>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</si>
  <si>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</si>
  <si>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</si>
  <si>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</si>
  <si>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</si>
  <si>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</si>
  <si>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</si>
  <si>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</si>
  <si>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</si>
  <si>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</si>
  <si>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</si>
  <si>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</si>
  <si>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</si>
  <si>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</si>
  <si>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</si>
  <si>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</si>
  <si>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</si>
  <si>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</si>
  <si>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</si>
  <si>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</si>
  <si>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</si>
  <si>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</si>
  <si>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</si>
  <si>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</si>
  <si>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</si>
  <si>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</si>
  <si>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</si>
  <si>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</si>
  <si>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</si>
  <si>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</si>
  <si>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</si>
  <si>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</si>
  <si>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</si>
  <si>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</si>
  <si>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</si>
  <si>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</si>
  <si>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</si>
  <si>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</si>
  <si>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</si>
  <si>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</si>
  <si>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</si>
  <si>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</si>
  <si>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</si>
  <si>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</si>
  <si>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</si>
  <si>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</si>
  <si>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</si>
  <si>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</si>
  <si>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</si>
  <si>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</si>
  <si>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</si>
  <si>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</si>
  <si>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</si>
  <si>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</si>
  <si>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</si>
  <si>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</si>
  <si>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</si>
  <si>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</si>
  <si>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</si>
  <si>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</si>
  <si>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</si>
  <si>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</si>
  <si>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</si>
  <si>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</si>
  <si>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</si>
  <si>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</si>
  <si>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</si>
  <si>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</si>
  <si>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</si>
  <si>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</si>
  <si>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</si>
  <si>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</si>
  <si>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</si>
  <si>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</si>
  <si>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</si>
  <si>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</si>
  <si>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</si>
  <si>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</si>
  <si>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</si>
  <si>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</si>
  <si>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</si>
  <si>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</si>
  <si>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</si>
  <si>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</si>
  <si>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</si>
  <si>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</si>
  <si>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</si>
  <si>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</si>
  <si>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</si>
  <si>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</si>
  <si>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</si>
  <si>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</si>
  <si>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</si>
  <si>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</si>
  <si>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</si>
  <si>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</si>
  <si>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</si>
  <si>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</si>
  <si>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</si>
  <si>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</si>
  <si>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</si>
  <si>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</si>
  <si>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</si>
  <si>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</si>
  <si>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</si>
  <si>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</si>
  <si>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</si>
  <si>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</si>
  <si>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</si>
  <si>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</si>
  <si>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</si>
  <si>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</si>
  <si>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</si>
  <si>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</si>
  <si>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</si>
  <si>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</si>
  <si>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</si>
  <si>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</si>
  <si>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</si>
  <si>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</si>
  <si>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</si>
  <si>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</si>
  <si>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</si>
  <si>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</si>
  <si>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</si>
  <si>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</si>
  <si>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</si>
  <si>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</si>
  <si>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</si>
  <si>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</si>
  <si>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</si>
  <si>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</si>
  <si>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</si>
  <si>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</si>
  <si>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</si>
  <si>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</si>
  <si>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</si>
  <si>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</si>
  <si>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</si>
  <si>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</si>
  <si>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</si>
  <si>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</si>
  <si>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</si>
  <si>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</si>
  <si>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</si>
  <si>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</si>
  <si>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</si>
  <si>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</si>
  <si>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</si>
  <si>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</si>
  <si>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</si>
  <si>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</si>
  <si>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</si>
  <si>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</si>
  <si>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</si>
  <si>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</si>
  <si>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</si>
  <si>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</si>
  <si>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</si>
  <si>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</si>
  <si>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</si>
  <si>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</si>
  <si>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</si>
  <si>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</si>
  <si>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</si>
  <si>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</si>
  <si>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</si>
  <si>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</si>
  <si>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</si>
  <si>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</si>
  <si>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</si>
  <si>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</si>
  <si>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</si>
  <si>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</si>
  <si>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</si>
  <si>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</si>
  <si>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</si>
  <si>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</si>
  <si>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</si>
  <si>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</si>
  <si>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</si>
  <si>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</si>
  <si>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</si>
  <si>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</si>
  <si>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</si>
  <si>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</si>
  <si>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</si>
  <si>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</si>
  <si>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</si>
  <si>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</si>
  <si>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</si>
  <si>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</si>
  <si>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</si>
  <si>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</si>
  <si>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</si>
  <si>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</si>
  <si>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</si>
  <si>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</si>
  <si>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</si>
  <si>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</si>
  <si>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</si>
  <si>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</si>
  <si>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</si>
  <si>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</si>
  <si>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</si>
  <si>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</si>
  <si>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</si>
  <si>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</si>
  <si>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</si>
  <si>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</si>
  <si>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</si>
  <si>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</si>
  <si>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</si>
  <si>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</si>
  <si>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</si>
  <si>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</si>
  <si>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</si>
  <si>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</si>
  <si>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</si>
  <si>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</si>
  <si>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</si>
  <si>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</si>
  <si>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</si>
  <si>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</si>
  <si>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</si>
  <si>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</si>
  <si>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</si>
  <si>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</si>
  <si>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</si>
  <si>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</si>
  <si>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</si>
  <si>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</si>
  <si>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</si>
  <si>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</si>
  <si>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</si>
  <si>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</si>
  <si>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</si>
  <si>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</si>
  <si>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</si>
  <si>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</si>
  <si>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</si>
  <si>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</si>
  <si>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</si>
  <si>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</si>
  <si>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</si>
  <si>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</si>
  <si>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</si>
  <si>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</si>
  <si>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</si>
  <si>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</si>
  <si>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</si>
  <si>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</si>
  <si>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</si>
  <si>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</si>
  <si>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</si>
  <si>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</si>
  <si>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</si>
  <si>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</si>
  <si>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</si>
  <si>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</si>
  <si>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</si>
  <si>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</si>
  <si>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</si>
  <si>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</si>
  <si>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</si>
  <si>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</si>
  <si>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</si>
  <si>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</si>
  <si>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</si>
  <si>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</si>
  <si>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</si>
  <si>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</si>
  <si>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</si>
  <si>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</si>
  <si>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</si>
  <si>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</si>
  <si>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</si>
  <si>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</si>
  <si>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</si>
  <si>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</si>
  <si>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</si>
  <si>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</si>
  <si>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</si>
  <si>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</si>
  <si>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</si>
  <si>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</si>
  <si>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</si>
  <si>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</si>
  <si>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</si>
  <si>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</si>
  <si>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</si>
  <si>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</si>
  <si>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</si>
  <si>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</si>
  <si>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</si>
  <si>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</si>
  <si>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</si>
  <si>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</si>
  <si>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</si>
  <si>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</si>
  <si>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</si>
  <si>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</si>
  <si>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</si>
  <si>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</si>
  <si>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</si>
  <si>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</si>
  <si>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</si>
  <si>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</si>
  <si>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</si>
  <si>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</si>
  <si>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</si>
  <si>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</si>
  <si>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</si>
  <si>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</si>
  <si>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</si>
  <si>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</si>
  <si>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</si>
  <si>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</si>
  <si>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</si>
  <si>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</si>
  <si>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</si>
  <si>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</si>
  <si>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</si>
  <si>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</si>
  <si>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</si>
  <si>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</si>
  <si>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</si>
  <si>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</si>
  <si>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</si>
  <si>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</si>
  <si>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</si>
  <si>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</si>
  <si>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</si>
  <si>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</si>
  <si>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</si>
  <si>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</si>
  <si>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</si>
  <si>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</si>
  <si>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</si>
  <si>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</si>
  <si>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</si>
  <si>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</si>
  <si>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</si>
  <si>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</si>
  <si>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</si>
  <si>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</si>
  <si>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</si>
  <si>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</si>
  <si>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</si>
  <si>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</si>
  <si>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</si>
  <si>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</si>
  <si>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</si>
  <si>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</si>
  <si>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</si>
  <si>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</si>
  <si>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</si>
  <si>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</si>
  <si>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</si>
  <si>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</si>
  <si>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</si>
  <si>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</si>
  <si>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</si>
  <si>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</si>
  <si>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</si>
  <si>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</si>
  <si>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</si>
  <si>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</si>
  <si>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</si>
  <si>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</si>
  <si>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</si>
  <si>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</si>
  <si>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</si>
  <si>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</si>
  <si>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</si>
  <si>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</si>
  <si>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</si>
  <si>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</si>
  <si>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</si>
  <si>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</si>
  <si>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</si>
  <si>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</si>
  <si>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</si>
  <si>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</si>
  <si>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</si>
  <si>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</si>
  <si>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</si>
  <si>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</si>
  <si>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</si>
  <si>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</si>
  <si>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</si>
  <si>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</si>
  <si>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</si>
  <si>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</si>
  <si>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</si>
  <si>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</si>
  <si>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</si>
  <si>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</si>
  <si>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</si>
  <si>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</si>
  <si>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</si>
  <si>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</si>
  <si>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</si>
  <si>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</si>
  <si>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</si>
  <si>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</si>
  <si>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</si>
  <si>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</si>
  <si>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</si>
  <si>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</si>
  <si>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</si>
  <si>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</si>
  <si>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</si>
  <si>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</si>
  <si>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</si>
  <si>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</si>
  <si>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</si>
  <si>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</si>
  <si>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</si>
  <si>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</si>
  <si>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</si>
  <si>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</si>
  <si>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</si>
  <si>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</si>
  <si>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</si>
  <si>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</si>
  <si>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</si>
  <si>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</si>
  <si>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</si>
  <si>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</si>
  <si>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</si>
  <si>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</si>
  <si>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</si>
  <si>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</si>
  <si>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</si>
  <si>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</si>
  <si>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</si>
  <si>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</si>
  <si>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</si>
  <si>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</si>
  <si>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</si>
  <si>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</si>
  <si>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</si>
  <si>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</si>
  <si>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</si>
  <si>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</si>
  <si>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</si>
  <si>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</si>
  <si>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</si>
  <si>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</si>
  <si>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</si>
  <si>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</si>
  <si>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</si>
  <si>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</si>
  <si>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</si>
  <si>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</si>
  <si>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</si>
  <si>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</si>
  <si>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</si>
  <si>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</si>
  <si>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</si>
  <si>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</si>
  <si>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</si>
  <si>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</si>
  <si>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</si>
  <si>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</si>
  <si>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</si>
  <si>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</si>
  <si>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</si>
  <si>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</si>
  <si>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</si>
  <si>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</si>
  <si>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</si>
  <si>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</si>
  <si>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</si>
  <si>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</si>
  <si>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</si>
  <si>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</si>
  <si>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</si>
  <si>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</si>
  <si>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</si>
  <si>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</si>
  <si>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</si>
  <si>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</si>
  <si>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</si>
  <si>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</si>
  <si>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</si>
  <si>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</si>
  <si>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</si>
  <si>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</si>
  <si>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</si>
  <si>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</si>
  <si>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</si>
  <si>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</si>
  <si>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</si>
  <si>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</si>
  <si>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</si>
  <si>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</si>
  <si>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</si>
  <si>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</si>
  <si>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</si>
  <si>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</si>
  <si>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</si>
  <si>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</si>
  <si>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</si>
  <si>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</si>
  <si>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</si>
  <si>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</si>
  <si>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</si>
  <si>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</si>
  <si>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</si>
  <si>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</si>
  <si>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</si>
  <si>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</si>
  <si>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</si>
  <si>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</si>
  <si>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</si>
  <si>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</si>
  <si>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</si>
  <si>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</si>
  <si>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</si>
  <si>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</si>
  <si>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</si>
  <si>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</si>
  <si>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</si>
  <si>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</si>
  <si>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</si>
  <si>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</si>
  <si>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</si>
  <si>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</si>
  <si>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</si>
  <si>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</si>
  <si>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</si>
  <si>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</si>
  <si>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</si>
  <si>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</si>
  <si>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</si>
  <si>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</si>
  <si>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</si>
  <si>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</si>
  <si>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</si>
  <si>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</si>
  <si>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</si>
  <si>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</si>
  <si>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</si>
  <si>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</si>
  <si>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</si>
  <si>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</si>
  <si>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</si>
  <si>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</si>
  <si>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</si>
  <si>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</si>
  <si>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</si>
  <si>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</si>
  <si>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</si>
  <si>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</si>
  <si>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</si>
  <si>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</si>
  <si>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</si>
  <si>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</si>
  <si>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</si>
  <si>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</si>
  <si>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</si>
  <si>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</si>
  <si>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</si>
  <si>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</si>
  <si>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</si>
  <si>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</si>
  <si>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</si>
  <si>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</si>
  <si>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</si>
  <si>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</si>
  <si>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</si>
  <si>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</si>
  <si>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</si>
  <si>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</si>
  <si>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</si>
  <si>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</si>
  <si>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</si>
  <si>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</si>
  <si>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</si>
  <si>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</si>
  <si>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</si>
  <si>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</si>
  <si>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</si>
  <si>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</si>
  <si>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</si>
  <si>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</si>
  <si>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</si>
  <si>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</si>
  <si>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</si>
  <si>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</si>
  <si>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</si>
  <si>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</si>
  <si>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</si>
  <si>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</si>
  <si>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</si>
  <si>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</si>
  <si>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</si>
  <si>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</si>
  <si>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</si>
  <si>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</si>
  <si>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</si>
  <si>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</si>
  <si>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</si>
  <si>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</si>
  <si>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</si>
  <si>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</si>
  <si>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</si>
  <si>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</si>
  <si>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</si>
  <si>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</si>
  <si>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</si>
  <si>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</si>
  <si>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</si>
  <si>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</si>
  <si>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</si>
  <si>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</si>
  <si>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</si>
  <si>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</si>
  <si>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</si>
  <si>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</si>
  <si>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</si>
  <si>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</si>
  <si>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</si>
  <si>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</si>
  <si>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</si>
  <si>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</si>
  <si>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</si>
  <si>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</si>
  <si>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</si>
  <si>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</si>
  <si>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</si>
  <si>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</si>
  <si>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</si>
  <si>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</si>
  <si>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</si>
  <si>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</si>
  <si>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</si>
  <si>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</si>
  <si>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</si>
  <si>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</si>
  <si>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</si>
  <si>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</si>
  <si>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</si>
  <si>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</si>
  <si>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</si>
  <si>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</si>
  <si>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</si>
  <si>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</si>
  <si>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</si>
  <si>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</si>
  <si>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</si>
  <si>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</si>
  <si>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</si>
  <si>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</si>
  <si>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</si>
  <si>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</si>
  <si>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</si>
  <si>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</si>
  <si>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</si>
  <si>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</si>
  <si>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</si>
  <si>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</si>
  <si>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</si>
  <si>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</si>
  <si>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</si>
  <si>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</si>
  <si>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</si>
  <si>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</si>
  <si>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</si>
  <si>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</si>
  <si>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</si>
  <si>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</si>
  <si>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</si>
  <si>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</si>
  <si>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</si>
  <si>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</si>
  <si>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</si>
  <si>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</si>
  <si>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</si>
  <si>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</si>
  <si>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</si>
  <si>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</si>
  <si>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</si>
  <si>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</si>
  <si>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</si>
  <si>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</si>
  <si>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</si>
  <si>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</si>
  <si>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</si>
  <si>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</si>
  <si>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</si>
  <si>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</si>
  <si>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</si>
  <si>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</si>
  <si>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</si>
  <si>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</si>
  <si>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</si>
  <si>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</si>
  <si>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</si>
  <si>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</si>
  <si>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</si>
  <si>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</si>
  <si>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</si>
  <si>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</si>
  <si>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</si>
  <si>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</si>
  <si>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</si>
  <si>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</si>
  <si>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</si>
  <si>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</si>
  <si>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</si>
  <si>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</si>
  <si>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</si>
  <si>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</si>
  <si>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</si>
  <si>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</si>
  <si>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</si>
  <si>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</si>
  <si>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</si>
  <si>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</si>
  <si>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</si>
  <si>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</si>
  <si>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</si>
  <si>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</si>
  <si>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</si>
  <si>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</si>
  <si>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</si>
  <si>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</si>
  <si>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</si>
  <si>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</si>
  <si>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</si>
  <si>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</si>
  <si>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</si>
  <si>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</si>
  <si>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</si>
  <si>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</si>
  <si>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</si>
  <si>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</si>
  <si>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</si>
  <si>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</si>
  <si>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</si>
  <si>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</si>
  <si>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</si>
  <si>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</si>
  <si>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</si>
  <si>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</si>
  <si>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</si>
  <si>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</si>
  <si>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</si>
  <si>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</si>
  <si>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</si>
  <si>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</si>
  <si>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</si>
  <si>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</si>
  <si>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</si>
  <si>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</si>
  <si>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</si>
  <si>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</si>
  <si>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</si>
  <si>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</si>
  <si>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</si>
  <si>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</si>
  <si>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</si>
  <si>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</si>
  <si>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</si>
  <si>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</si>
  <si>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</si>
  <si>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</si>
  <si>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</si>
  <si>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</si>
  <si>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</si>
  <si>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</si>
  <si>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</si>
  <si>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</si>
  <si>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</si>
  <si>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</si>
  <si>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</si>
  <si>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</si>
  <si>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</si>
  <si>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</si>
  <si>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</si>
  <si>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</si>
  <si>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</si>
  <si>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</si>
  <si>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</si>
  <si>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</si>
  <si>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</si>
  <si>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</si>
  <si>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</si>
  <si>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</si>
  <si>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</si>
  <si>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</si>
  <si>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</si>
  <si>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</si>
  <si>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</si>
  <si>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</si>
  <si>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</si>
  <si>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</si>
  <si>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</si>
  <si>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</si>
  <si>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</si>
  <si>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</si>
  <si>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</si>
  <si>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</si>
  <si>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</si>
  <si>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</si>
  <si>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</si>
  <si>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</si>
  <si>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</si>
  <si>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</si>
  <si>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</si>
  <si>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</si>
  <si>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</si>
  <si>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</si>
  <si>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</si>
  <si>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</si>
  <si>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</si>
  <si>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</si>
  <si>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</si>
  <si>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</si>
  <si>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</si>
  <si>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</si>
  <si>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</si>
  <si>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</si>
  <si>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</si>
  <si>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</si>
  <si>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</si>
  <si>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</si>
  <si>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</si>
  <si>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</si>
  <si>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</si>
  <si>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</si>
  <si>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</si>
  <si>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</si>
  <si>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</si>
  <si>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</si>
  <si>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</si>
  <si>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</si>
  <si>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</si>
  <si>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</si>
  <si>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</si>
  <si>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</si>
  <si>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</si>
  <si>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</si>
  <si>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</si>
  <si>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</si>
  <si>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</si>
  <si>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</si>
  <si>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</si>
  <si>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</si>
  <si>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</si>
  <si>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</si>
  <si>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</si>
  <si>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</si>
  <si>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</si>
  <si>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</si>
  <si>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</si>
  <si>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</si>
  <si>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</si>
  <si>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</si>
  <si>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</si>
  <si>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</si>
  <si>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</si>
  <si>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</si>
  <si>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</si>
  <si>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</si>
  <si>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</si>
  <si>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</si>
  <si>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</si>
  <si>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</si>
  <si>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</si>
  <si>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</si>
  <si>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</si>
  <si>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</si>
  <si>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</si>
  <si>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</si>
  <si>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</si>
  <si>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</si>
  <si>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</si>
  <si>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</si>
  <si>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</si>
  <si>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</si>
  <si>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</si>
  <si>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</si>
  <si>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</si>
  <si>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</si>
  <si>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</si>
  <si>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</si>
  <si>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</si>
  <si>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</si>
  <si>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</si>
  <si>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</si>
  <si>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</si>
  <si>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</si>
  <si>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</si>
  <si>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</si>
  <si>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</si>
  <si>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</si>
  <si>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</si>
  <si>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</si>
  <si>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</si>
  <si>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</si>
  <si>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</si>
  <si>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</si>
  <si>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</si>
  <si>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</si>
  <si>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</si>
  <si>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</si>
  <si>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</si>
  <si>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</si>
  <si>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</si>
  <si>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</si>
  <si>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</si>
  <si>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</si>
  <si>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</si>
  <si>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</si>
  <si>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</si>
  <si>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</si>
  <si>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</si>
  <si>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</si>
  <si>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</si>
  <si>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</si>
  <si>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</si>
  <si>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</si>
  <si>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</si>
  <si>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</si>
  <si>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</si>
  <si>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</si>
  <si>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</si>
  <si>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</si>
  <si>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</si>
  <si>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</si>
  <si>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</si>
  <si>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</si>
  <si>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</si>
  <si>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</si>
  <si>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</si>
  <si>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</si>
  <si>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</si>
  <si>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</si>
  <si>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</si>
  <si>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</si>
  <si>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</si>
  <si>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</si>
  <si>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</si>
  <si>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</si>
  <si>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</si>
  <si>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</si>
  <si>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</si>
  <si>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</si>
  <si>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</si>
  <si>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</si>
  <si>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</si>
  <si>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</si>
  <si>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</si>
  <si>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</si>
  <si>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</si>
  <si>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</si>
  <si>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</si>
  <si>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</si>
  <si>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</si>
  <si>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</si>
  <si>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</si>
  <si>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</si>
  <si>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</si>
  <si>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</si>
  <si>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</si>
  <si>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</si>
  <si>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</si>
  <si>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</si>
  <si>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</si>
  <si>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</si>
  <si>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</si>
  <si>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</si>
  <si>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</si>
  <si>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</si>
  <si>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</si>
  <si>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</si>
  <si>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</si>
  <si>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</si>
  <si>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</si>
  <si>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</si>
  <si>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</si>
  <si>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</si>
  <si>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</si>
  <si>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</si>
  <si>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</si>
  <si>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</si>
  <si>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</si>
  <si>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</si>
  <si>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</si>
  <si>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</si>
  <si>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</si>
  <si>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</si>
  <si>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</si>
  <si>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</si>
  <si>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</si>
  <si>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</si>
  <si>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</si>
  <si>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</si>
  <si>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</si>
  <si>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</si>
  <si>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</si>
  <si>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</si>
  <si>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</si>
  <si>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</si>
  <si>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</si>
  <si>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</si>
  <si>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</si>
  <si>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</si>
  <si>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</si>
  <si>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</si>
  <si>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</si>
  <si>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</si>
  <si>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</si>
  <si>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</si>
  <si>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</si>
  <si>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</si>
  <si>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</si>
  <si>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</si>
  <si>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</si>
  <si>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</si>
  <si>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</si>
  <si>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</si>
  <si>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</si>
  <si>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</si>
  <si>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</si>
  <si>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</si>
  <si>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</si>
  <si>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</si>
  <si>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</si>
  <si>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</si>
  <si>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</si>
  <si>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</si>
  <si>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</si>
  <si>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</si>
  <si>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</si>
  <si>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</si>
  <si>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</si>
  <si>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</si>
  <si>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</si>
  <si>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</si>
  <si>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</si>
  <si>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</si>
  <si>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</si>
  <si>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</si>
  <si>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</si>
  <si>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</si>
  <si>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</si>
  <si>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</si>
  <si>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</si>
  <si>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</si>
  <si>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</si>
  <si>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</si>
  <si>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</si>
  <si>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</si>
  <si>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</si>
  <si>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</si>
  <si>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</si>
  <si>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</si>
  <si>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</si>
  <si>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</si>
  <si>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</si>
  <si>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</si>
  <si>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</si>
  <si>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</si>
  <si>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</si>
  <si>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</si>
  <si>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</si>
  <si>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</si>
  <si>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</si>
  <si>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</si>
  <si>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</si>
  <si>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</si>
  <si>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</si>
  <si>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</si>
  <si>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</si>
  <si>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</si>
  <si>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</si>
  <si>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</si>
  <si>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</si>
  <si>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</si>
  <si>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</si>
  <si>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</si>
  <si>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</si>
  <si>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</si>
  <si>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</si>
  <si>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</si>
  <si>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</si>
  <si>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</si>
  <si>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</si>
  <si>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</si>
  <si>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</si>
  <si>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</si>
  <si>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</si>
  <si>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</si>
  <si>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</si>
  <si>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</si>
  <si>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</si>
  <si>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</si>
  <si>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</si>
  <si>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</si>
  <si>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</si>
  <si>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</si>
  <si>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</si>
  <si>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</si>
  <si>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</si>
  <si>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</si>
  <si>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</si>
  <si>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</si>
  <si>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</si>
  <si>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</si>
  <si>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</si>
  <si>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</si>
  <si>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</si>
  <si>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</si>
  <si>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</si>
  <si>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</si>
  <si>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</si>
  <si>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</si>
  <si>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</si>
  <si>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</si>
  <si>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</si>
  <si>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</si>
  <si>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</si>
  <si>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</si>
  <si>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</si>
  <si>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</si>
  <si>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</si>
  <si>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</si>
  <si>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</si>
  <si>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</si>
  <si>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</si>
  <si>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</si>
  <si>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</si>
  <si>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</si>
  <si>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</si>
  <si>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</si>
  <si>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</si>
  <si>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</si>
  <si>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</si>
  <si>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</si>
  <si>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</si>
  <si>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</si>
  <si>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</si>
  <si>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</si>
  <si>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</si>
  <si>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</si>
  <si>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</si>
  <si>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</si>
  <si>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</si>
  <si>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</si>
  <si>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</si>
  <si>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</si>
  <si>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</si>
  <si>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</si>
  <si>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</si>
  <si>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</si>
  <si>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</si>
  <si>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</si>
  <si>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</si>
  <si>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</si>
  <si>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</si>
  <si>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</si>
  <si>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</si>
  <si>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</si>
  <si>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</si>
  <si>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</si>
  <si>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</si>
  <si>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</si>
  <si>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</si>
  <si>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</si>
  <si>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</si>
  <si>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</si>
  <si>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</si>
  <si>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</si>
  <si>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</si>
  <si>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</si>
  <si>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</si>
  <si>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</si>
  <si>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</si>
  <si>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</si>
  <si>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</si>
  <si>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</si>
  <si>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</si>
  <si>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</si>
  <si>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</si>
  <si>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</si>
  <si>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</si>
  <si>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</si>
  <si>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</si>
  <si>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</si>
  <si>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</si>
  <si>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</si>
  <si>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</si>
  <si>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</si>
  <si>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</si>
  <si>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</si>
  <si>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</si>
  <si>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</si>
  <si>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</si>
  <si>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</si>
  <si>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</si>
  <si>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</si>
  <si>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</si>
  <si>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</si>
  <si>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</si>
  <si>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</si>
  <si>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</si>
  <si>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</si>
  <si>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</si>
  <si>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</si>
  <si>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</si>
  <si>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</si>
  <si>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</si>
  <si>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</si>
  <si>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</si>
  <si>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</si>
  <si>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</si>
  <si>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</si>
  <si>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</si>
  <si>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</si>
  <si>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</si>
  <si>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</si>
  <si>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</si>
  <si>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</si>
  <si>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</si>
  <si>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</si>
  <si>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</si>
  <si>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</si>
  <si>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</si>
  <si>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</si>
  <si>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</si>
  <si>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</si>
  <si>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</si>
  <si>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</si>
  <si>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</si>
  <si>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</si>
  <si>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</si>
  <si>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</si>
  <si>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</si>
  <si>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</si>
  <si>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</si>
  <si>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</si>
  <si>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</si>
  <si>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</si>
  <si>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</si>
  <si>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</si>
  <si>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</si>
  <si>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</si>
  <si>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</si>
  <si>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</si>
  <si>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</si>
  <si>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</si>
  <si>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</si>
  <si>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</si>
  <si>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</si>
  <si>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</si>
  <si>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</si>
  <si>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</si>
  <si>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</si>
  <si>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</si>
  <si>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</si>
  <si>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</si>
  <si>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</si>
  <si>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</si>
  <si>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</si>
  <si>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</si>
  <si>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</si>
  <si>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</si>
  <si>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</si>
  <si>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</si>
  <si>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</si>
  <si>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</si>
  <si>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</si>
  <si>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</si>
  <si>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</si>
  <si>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</si>
  <si>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</si>
  <si>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</si>
  <si>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</si>
  <si>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</si>
  <si>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</si>
  <si>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</si>
  <si>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</si>
  <si>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</si>
  <si>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</si>
  <si>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</si>
  <si>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</si>
  <si>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</si>
  <si>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</si>
  <si>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</si>
  <si>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</si>
  <si>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</si>
  <si>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</si>
  <si>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</si>
  <si>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</si>
  <si>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</si>
  <si>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</si>
  <si>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</si>
  <si>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</si>
  <si>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</si>
  <si>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</si>
  <si>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</si>
  <si>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</si>
  <si>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</si>
  <si>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</si>
  <si>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</si>
  <si>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</si>
  <si>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</si>
  <si>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</si>
  <si>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</si>
  <si>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</si>
  <si>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</si>
  <si>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</si>
  <si>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</si>
  <si>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</si>
  <si>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</si>
  <si>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</si>
  <si>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</si>
  <si>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</si>
  <si>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</si>
  <si>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</si>
  <si>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</si>
  <si>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</si>
  <si>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</si>
  <si>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</si>
  <si>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</si>
  <si>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</si>
  <si>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</si>
  <si>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</si>
  <si>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</si>
  <si>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</si>
  <si>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</si>
  <si>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</si>
  <si>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</si>
  <si>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</si>
  <si>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</si>
  <si>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</si>
  <si>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</si>
  <si>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</si>
  <si>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</si>
  <si>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</si>
  <si>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</si>
  <si>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</si>
  <si>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</si>
  <si>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</si>
  <si>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</si>
  <si>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</si>
  <si>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</si>
  <si>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</si>
  <si>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</si>
  <si>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</si>
  <si>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</si>
  <si>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</si>
  <si>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</si>
  <si>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</si>
  <si>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</si>
  <si>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</si>
  <si>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</si>
  <si>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</si>
  <si>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</si>
  <si>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</si>
  <si>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</si>
  <si>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</si>
  <si>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</si>
  <si>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</si>
  <si>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</si>
  <si>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</si>
  <si>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</si>
  <si>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</si>
  <si>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</si>
  <si>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</si>
  <si>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</si>
  <si>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</si>
  <si>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</si>
  <si>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</si>
  <si>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</si>
  <si>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</si>
  <si>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</si>
  <si>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</si>
  <si>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</si>
  <si>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</si>
  <si>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</si>
  <si>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</si>
  <si>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</si>
  <si>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</si>
  <si>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</si>
  <si>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</si>
  <si>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</si>
  <si>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</si>
  <si>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</si>
  <si>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</si>
  <si>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</si>
  <si>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</si>
  <si>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</si>
  <si>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</si>
  <si>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</si>
  <si>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</si>
  <si>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</si>
  <si>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</si>
  <si>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</si>
  <si>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</si>
  <si>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</si>
  <si>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</si>
  <si>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</si>
  <si>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</si>
  <si>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</si>
  <si>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</si>
  <si>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</si>
  <si>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</si>
  <si>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</si>
  <si>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</si>
  <si>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</si>
  <si>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</si>
  <si>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</si>
  <si>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</si>
  <si>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</si>
  <si>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</si>
  <si>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</si>
  <si>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</si>
  <si>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</si>
  <si>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</si>
  <si>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</si>
  <si>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</si>
  <si>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</si>
  <si>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</si>
  <si>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</si>
  <si>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</si>
  <si>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</si>
  <si>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</si>
  <si>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</si>
  <si>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</si>
  <si>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</si>
  <si>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</si>
  <si>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</si>
  <si>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</si>
  <si>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</si>
  <si>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</si>
  <si>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</si>
  <si>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</si>
  <si>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</si>
  <si>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</si>
  <si>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</si>
  <si>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</si>
  <si>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</si>
  <si>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</si>
  <si>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</si>
  <si>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</si>
  <si>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</si>
  <si>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</si>
  <si>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</si>
  <si>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</si>
  <si>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</si>
  <si>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</si>
  <si>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</si>
  <si>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</si>
  <si>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</si>
  <si>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</si>
  <si>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</si>
  <si>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</si>
  <si>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</si>
  <si>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</si>
  <si>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</si>
  <si>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</si>
  <si>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</si>
  <si>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</si>
  <si>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</si>
  <si>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</si>
  <si>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</si>
  <si>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</si>
  <si>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</si>
  <si>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</si>
  <si>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</si>
  <si>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</si>
  <si>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</si>
  <si>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</si>
  <si>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</si>
  <si>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</si>
  <si>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</si>
  <si>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</si>
  <si>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</si>
  <si>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</si>
  <si>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</si>
  <si>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</si>
  <si>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</si>
  <si>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</si>
  <si>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</si>
  <si>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</si>
  <si>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</si>
  <si>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</si>
  <si>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</si>
  <si>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</si>
  <si>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</si>
  <si>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</si>
  <si>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</si>
  <si>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</si>
  <si>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</si>
  <si>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</si>
  <si>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</si>
  <si>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</si>
  <si>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</si>
  <si>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</si>
  <si>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</si>
  <si>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</si>
  <si>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</si>
  <si>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</si>
  <si>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</si>
  <si>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</si>
  <si>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</si>
  <si>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</si>
  <si>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</si>
  <si>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</si>
  <si>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</si>
  <si>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</si>
  <si>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</si>
  <si>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</si>
  <si>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</si>
  <si>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</si>
  <si>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</si>
  <si>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</si>
  <si>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</si>
  <si>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</si>
  <si>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</si>
  <si>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</si>
  <si>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</si>
  <si>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</si>
  <si>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</si>
  <si>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</si>
  <si>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</si>
  <si>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</si>
  <si>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</si>
  <si>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</si>
  <si>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</si>
  <si>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</si>
  <si>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</si>
  <si>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</si>
  <si>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</si>
  <si>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</si>
  <si>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</si>
  <si>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</si>
  <si>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</si>
  <si>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</si>
  <si>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</si>
  <si>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</si>
  <si>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</si>
  <si>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</si>
  <si>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</si>
  <si>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</si>
  <si>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</si>
  <si>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</si>
  <si>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</si>
  <si>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</si>
  <si>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</si>
  <si>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</si>
  <si>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</si>
  <si>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</si>
  <si>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</si>
  <si>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</si>
  <si>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</si>
  <si>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</si>
  <si>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</si>
  <si>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</si>
  <si>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</si>
  <si>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</si>
  <si>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</si>
  <si>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</si>
  <si>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</si>
  <si>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</si>
  <si>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</si>
  <si>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</si>
  <si>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</si>
  <si>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</si>
  <si>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</si>
  <si>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</si>
  <si>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</si>
  <si>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</si>
  <si>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</si>
  <si>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</si>
  <si>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</si>
  <si>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</si>
  <si>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</si>
  <si>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</si>
  <si>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</si>
  <si>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</si>
  <si>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</si>
  <si>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</si>
  <si>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</si>
  <si>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</si>
  <si>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</si>
  <si>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</si>
  <si>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</si>
  <si>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</si>
  <si>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</si>
  <si>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</si>
  <si>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</si>
  <si>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</si>
  <si>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</si>
  <si>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</si>
  <si>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</si>
  <si>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</si>
  <si>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</si>
  <si>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</si>
  <si>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</si>
  <si>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</si>
  <si>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</si>
  <si>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</si>
  <si>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</si>
  <si>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</si>
  <si>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</si>
  <si>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</si>
  <si>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</si>
  <si>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</si>
  <si>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</si>
  <si>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</si>
  <si>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</si>
  <si>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</si>
  <si>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</si>
  <si>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</si>
  <si>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</si>
  <si>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</si>
  <si>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</si>
  <si>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</si>
  <si>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</si>
  <si>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</si>
  <si>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</si>
  <si>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</si>
  <si>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</si>
  <si>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</si>
  <si>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</si>
  <si>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</si>
  <si>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</si>
  <si>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</si>
  <si>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</si>
  <si>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</si>
  <si>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</si>
  <si>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</si>
  <si>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</si>
  <si>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</si>
  <si>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</si>
  <si>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</si>
  <si>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</si>
  <si>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</si>
  <si>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</si>
  <si>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</si>
  <si>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</si>
  <si>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</si>
  <si>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</si>
  <si>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</si>
  <si>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</si>
  <si>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</si>
  <si>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</si>
  <si>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</si>
  <si>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</si>
  <si>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</si>
  <si>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</si>
  <si>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</si>
  <si>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</si>
  <si>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</si>
  <si>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</si>
  <si>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</si>
  <si>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</si>
  <si>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</si>
  <si>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</si>
  <si>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</si>
  <si>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</si>
  <si>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</si>
  <si>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</si>
  <si>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</si>
  <si>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</si>
  <si>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</si>
  <si>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</si>
  <si>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</si>
  <si>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</si>
  <si>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</si>
  <si>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</si>
  <si>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</si>
  <si>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</si>
  <si>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</si>
  <si>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</si>
  <si>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</si>
  <si>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</si>
  <si>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</si>
  <si>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</si>
  <si>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</si>
  <si>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</si>
  <si>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</si>
  <si>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</si>
  <si>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</si>
  <si>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</si>
  <si>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</si>
  <si>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</si>
  <si>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</si>
  <si>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</si>
  <si>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</si>
  <si>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</si>
  <si>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</si>
  <si>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</si>
  <si>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</si>
  <si>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</si>
  <si>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</si>
  <si>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</si>
  <si>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</si>
  <si>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</si>
  <si>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</si>
  <si>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</si>
  <si>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</si>
  <si>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</si>
  <si>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</si>
  <si>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</si>
  <si>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</si>
  <si>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</si>
  <si>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</si>
  <si>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</si>
  <si>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</si>
  <si>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</si>
  <si>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</si>
  <si>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</si>
  <si>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</si>
  <si>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</si>
  <si>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</si>
  <si>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</si>
  <si>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</si>
  <si>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</si>
  <si>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</si>
  <si>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</si>
  <si>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</si>
  <si>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</si>
  <si>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</si>
  <si>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</si>
  <si>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</si>
  <si>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</si>
  <si>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</si>
  <si>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</si>
  <si>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</si>
  <si>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</si>
  <si>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</si>
  <si>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</si>
  <si>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</si>
  <si>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</si>
  <si>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</si>
  <si>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</si>
  <si>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</si>
  <si>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</si>
  <si>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</si>
  <si>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</si>
  <si>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</si>
  <si>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</si>
  <si>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</si>
  <si>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</si>
  <si>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</si>
  <si>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</si>
  <si>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</si>
  <si>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</si>
  <si>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</si>
  <si>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</si>
  <si>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</si>
  <si>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</si>
  <si>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</si>
  <si>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</si>
  <si>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</si>
  <si>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</si>
  <si>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</si>
  <si>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</si>
  <si>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</si>
  <si>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</si>
  <si>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</si>
  <si>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</si>
  <si>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</si>
  <si>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</si>
  <si>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</si>
  <si>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</si>
  <si>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</si>
  <si>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</si>
  <si>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</si>
  <si>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</si>
  <si>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</si>
  <si>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</si>
  <si>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</si>
  <si>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</si>
  <si>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</si>
  <si>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</si>
  <si>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</si>
  <si>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</si>
  <si>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</si>
  <si>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</si>
  <si>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</si>
  <si>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</si>
  <si>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</si>
  <si>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</si>
  <si>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</si>
  <si>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</si>
  <si>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</si>
  <si>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</si>
  <si>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</si>
  <si>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</si>
  <si>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</si>
  <si>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</si>
  <si>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</si>
  <si>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</si>
  <si>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</si>
  <si>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</si>
  <si>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</si>
  <si>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</si>
  <si>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</si>
  <si>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</si>
  <si>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</si>
  <si>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</si>
  <si>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</si>
  <si>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</si>
  <si>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</si>
  <si>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</si>
  <si>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</si>
  <si>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</si>
  <si>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</si>
  <si>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</si>
  <si>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</si>
  <si>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</si>
  <si>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</si>
  <si>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</si>
  <si>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</si>
  <si>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</si>
  <si>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</si>
  <si>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</si>
  <si>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</si>
  <si>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</si>
  <si>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</si>
  <si>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</si>
  <si>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</si>
  <si>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</si>
  <si>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</si>
  <si>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</si>
  <si>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</si>
  <si>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</si>
  <si>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</si>
  <si>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</si>
  <si>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</si>
  <si>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</si>
  <si>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</si>
  <si>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</si>
  <si>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</si>
  <si>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</si>
  <si>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</si>
  <si>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</si>
  <si>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</si>
  <si>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</si>
  <si>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</si>
  <si>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</si>
  <si>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</si>
  <si>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</si>
  <si>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</si>
  <si>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</si>
  <si>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</si>
  <si>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</si>
  <si>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</si>
  <si>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</si>
  <si>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</si>
  <si>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</si>
  <si>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</si>
  <si>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</si>
  <si>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</si>
  <si>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</si>
  <si>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</si>
  <si>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</si>
  <si>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</si>
  <si>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</si>
  <si>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</si>
  <si>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</si>
  <si>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</si>
  <si>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</si>
  <si>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</si>
  <si>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</si>
  <si>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</si>
  <si>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</si>
  <si>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</si>
  <si>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</si>
  <si>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</si>
  <si>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</si>
  <si>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</si>
  <si>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</si>
  <si>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</si>
  <si>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</si>
  <si>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</si>
  <si>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</si>
  <si>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</si>
  <si>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</si>
  <si>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</si>
  <si>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</si>
  <si>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</si>
  <si>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</si>
  <si>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</si>
  <si>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</si>
  <si>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</si>
  <si>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</si>
  <si>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</si>
  <si>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</si>
  <si>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</si>
  <si>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</si>
  <si>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</si>
  <si>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</si>
  <si>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</si>
  <si>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</si>
  <si>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</si>
  <si>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</si>
  <si>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</si>
  <si>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</si>
  <si>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</si>
  <si>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</si>
  <si>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</si>
  <si>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</si>
  <si>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</si>
  <si>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</si>
  <si>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</si>
  <si>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</si>
  <si>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</si>
  <si>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</si>
  <si>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</si>
  <si>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</si>
  <si>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</si>
  <si>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</si>
  <si>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</si>
  <si>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</si>
  <si>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</si>
  <si>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</si>
  <si>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</si>
  <si>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</si>
  <si>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</si>
  <si>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</si>
  <si>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</si>
  <si>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</si>
  <si>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</si>
  <si>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</si>
  <si>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</si>
  <si>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</si>
  <si>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</si>
  <si>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</si>
  <si>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</si>
  <si>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</si>
  <si>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</si>
  <si>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</si>
  <si>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</si>
  <si>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</si>
  <si>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</si>
  <si>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</si>
  <si>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</si>
  <si>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</si>
  <si>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</si>
  <si>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</si>
  <si>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</si>
  <si>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</si>
  <si>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</si>
  <si>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</si>
  <si>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</si>
  <si>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</si>
  <si>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</si>
  <si>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</si>
  <si>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</si>
  <si>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</si>
  <si>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</si>
  <si>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</si>
  <si>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</si>
  <si>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</si>
  <si>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</si>
  <si>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</si>
  <si>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</si>
  <si>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</si>
  <si>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</si>
  <si>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</si>
  <si>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</si>
  <si>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</si>
  <si>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</si>
  <si>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</si>
  <si>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</si>
  <si>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</si>
  <si>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</si>
  <si>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</si>
  <si>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</si>
  <si>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</si>
  <si>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</si>
  <si>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</si>
  <si>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</si>
  <si>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</si>
  <si>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</si>
  <si>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</si>
  <si>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</si>
  <si>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</si>
  <si>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</si>
  <si>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</si>
  <si>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</si>
  <si>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</si>
  <si>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</si>
  <si>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</si>
  <si>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</si>
  <si>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</si>
  <si>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</si>
  <si>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</si>
  <si>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</si>
  <si>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</si>
  <si>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</si>
  <si>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</si>
  <si>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</si>
  <si>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</si>
  <si>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</si>
  <si>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</si>
  <si>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</si>
  <si>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</si>
  <si>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</si>
  <si>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</si>
  <si>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</si>
  <si>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</si>
  <si>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</si>
  <si>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</si>
  <si>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</si>
  <si>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</si>
  <si>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</si>
  <si>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</si>
  <si>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</si>
  <si>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</si>
  <si>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</si>
  <si>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</si>
  <si>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</si>
  <si>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</si>
  <si>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</si>
  <si>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</si>
  <si>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</si>
  <si>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</si>
  <si>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</si>
  <si>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</si>
  <si>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</si>
  <si>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</si>
  <si>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</si>
  <si>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</si>
  <si>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</si>
  <si>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</si>
  <si>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</si>
  <si>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</si>
  <si>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</si>
  <si>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</si>
  <si>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</si>
  <si>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</si>
  <si>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</si>
  <si>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</si>
  <si>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</si>
  <si>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</si>
  <si>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</si>
  <si>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</si>
  <si>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</si>
  <si>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</si>
  <si>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</si>
  <si>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</si>
  <si>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</si>
  <si>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</si>
  <si>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</si>
  <si>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</si>
  <si>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</si>
  <si>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</si>
  <si>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</si>
  <si>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</si>
  <si>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</si>
  <si>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</si>
  <si>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</si>
  <si>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</si>
  <si>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</si>
  <si>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</si>
  <si>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</si>
  <si>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</si>
  <si>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</si>
  <si>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</si>
  <si>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</si>
  <si>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</si>
  <si>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</si>
  <si>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</si>
  <si>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</si>
  <si>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</si>
  <si>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</si>
  <si>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</si>
  <si>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</si>
  <si>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</si>
  <si>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</si>
  <si>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</si>
  <si>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</si>
  <si>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</si>
  <si>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</si>
  <si>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</si>
  <si>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</si>
  <si>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</si>
  <si>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</si>
  <si>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</si>
  <si>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</si>
  <si>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</si>
  <si>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</si>
  <si>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</si>
  <si>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</si>
  <si>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</si>
  <si>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</si>
  <si>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</si>
  <si>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</si>
  <si>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</si>
  <si>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</si>
  <si>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</si>
  <si>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</si>
  <si>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</si>
  <si>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</si>
  <si>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</si>
  <si>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</si>
  <si>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</si>
  <si>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</si>
  <si>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</si>
  <si>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</si>
  <si>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</si>
  <si>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</si>
  <si>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</si>
  <si>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</si>
  <si>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</si>
  <si>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</si>
  <si>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</si>
  <si>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</si>
  <si>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</si>
  <si>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</si>
  <si>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</si>
  <si>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</si>
  <si>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</si>
  <si>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</si>
  <si>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</si>
  <si>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</si>
  <si>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</si>
  <si>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</si>
  <si>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</si>
  <si>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</si>
  <si>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</si>
  <si>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</si>
  <si>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</si>
  <si>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</si>
  <si>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</si>
  <si>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</si>
  <si>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</si>
  <si>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</si>
  <si>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</si>
  <si>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</si>
  <si>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</si>
  <si>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</si>
  <si>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</si>
  <si>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</si>
  <si>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</si>
  <si>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</si>
  <si>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</si>
  <si>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</si>
  <si>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</si>
  <si>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</si>
  <si>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</si>
  <si>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</si>
  <si>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</si>
  <si>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</si>
  <si>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</si>
  <si>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</si>
  <si>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</si>
  <si>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</si>
  <si>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</si>
  <si>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</si>
  <si>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</si>
  <si>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</si>
  <si>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</si>
  <si>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</si>
  <si>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</si>
  <si>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</si>
  <si>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</si>
  <si>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</si>
  <si>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</si>
  <si>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</si>
  <si>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</si>
  <si>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</si>
  <si>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</si>
  <si>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</si>
  <si>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</si>
  <si>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</si>
  <si>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</si>
  <si>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</si>
  <si>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</si>
  <si>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</si>
  <si>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</si>
  <si>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</si>
  <si>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</si>
  <si>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</si>
  <si>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</si>
  <si>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</si>
  <si>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</si>
  <si>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</si>
  <si>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</si>
  <si>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</si>
  <si>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</si>
  <si>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</si>
  <si>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</si>
  <si>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</si>
  <si>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</si>
  <si>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</si>
  <si>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</si>
  <si>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</si>
  <si>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</si>
  <si>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</si>
  <si>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</si>
  <si>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</si>
  <si>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</si>
  <si>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</si>
  <si>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</si>
  <si>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</si>
  <si>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</si>
  <si>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</si>
  <si>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</si>
  <si>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</si>
  <si>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</si>
  <si>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</si>
  <si>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</si>
  <si>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</si>
  <si>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</si>
  <si>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</si>
  <si>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</si>
  <si>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</si>
  <si>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</si>
  <si>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</si>
  <si>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</si>
  <si>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</si>
  <si>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</si>
  <si>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</si>
  <si>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</si>
  <si>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</si>
  <si>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</si>
  <si>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</si>
  <si>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</si>
  <si>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</si>
  <si>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</si>
  <si>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</si>
  <si>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</si>
  <si>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</si>
  <si>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</si>
  <si>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</si>
  <si>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</si>
  <si>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</si>
  <si>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</si>
  <si>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</si>
  <si>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</si>
  <si>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</si>
  <si>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</si>
  <si>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</si>
  <si>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</si>
  <si>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</si>
  <si>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</si>
  <si>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</si>
  <si>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</si>
  <si>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</si>
  <si>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</si>
  <si>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</si>
  <si>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</si>
  <si>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</si>
  <si>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</si>
  <si>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</si>
  <si>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</si>
  <si>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</si>
  <si>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</si>
  <si>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</si>
  <si>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</si>
  <si>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</si>
  <si>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</si>
  <si>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</si>
  <si>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</si>
  <si>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</si>
  <si>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</si>
  <si>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</si>
  <si>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</si>
  <si>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</si>
  <si>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</si>
  <si>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</si>
  <si>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</si>
  <si>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</si>
  <si>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</si>
  <si>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</si>
  <si>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</si>
  <si>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</si>
  <si>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</si>
  <si>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</si>
  <si>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</si>
  <si>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</si>
  <si>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</si>
  <si>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</si>
  <si>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</si>
  <si>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</si>
  <si>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</si>
  <si>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</si>
  <si>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</si>
  <si>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</si>
  <si>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</si>
  <si>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</si>
  <si>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</si>
  <si>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</si>
  <si>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</si>
  <si>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</si>
  <si>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</si>
  <si>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</si>
  <si>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</si>
  <si>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</si>
  <si>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</si>
  <si>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</si>
  <si>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</si>
  <si>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</si>
  <si>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</si>
  <si>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</si>
  <si>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</si>
  <si>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</si>
  <si>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</si>
  <si>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</si>
  <si>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</si>
  <si>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</si>
  <si>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</si>
  <si>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</si>
  <si>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</si>
  <si>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</si>
  <si>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</si>
  <si>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</si>
  <si>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</si>
  <si>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</si>
  <si>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</si>
  <si>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</si>
  <si>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</si>
  <si>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</si>
  <si>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</si>
  <si>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</si>
  <si>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</si>
  <si>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</si>
  <si>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</si>
  <si>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</si>
  <si>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</si>
  <si>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</si>
  <si>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</si>
  <si>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</si>
  <si>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</si>
  <si>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</si>
  <si>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</si>
  <si>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</si>
  <si>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</si>
  <si>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</si>
  <si>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</si>
  <si>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</si>
  <si>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</si>
  <si>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</si>
  <si>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</si>
  <si>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</si>
  <si>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</si>
  <si>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</si>
  <si>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</si>
  <si>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</si>
  <si>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</si>
  <si>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</si>
  <si>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</si>
  <si>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</si>
  <si>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</si>
  <si>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</si>
  <si>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</si>
  <si>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</si>
  <si>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</si>
  <si>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</si>
  <si>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</si>
  <si>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</si>
  <si>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</si>
  <si>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</si>
  <si>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</si>
  <si>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</si>
  <si>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</si>
  <si>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</si>
  <si>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</si>
  <si>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</si>
  <si>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</si>
  <si>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</si>
  <si>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</si>
  <si>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</si>
  <si>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</si>
  <si>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</si>
  <si>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</si>
  <si>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</si>
  <si>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</si>
  <si>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</si>
  <si>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</si>
  <si>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</si>
  <si>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</si>
  <si>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</si>
  <si>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</si>
  <si>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</si>
  <si>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</si>
  <si>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</si>
  <si>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</si>
  <si>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</si>
  <si>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</si>
  <si>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</si>
  <si>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</si>
  <si>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</si>
  <si>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</si>
  <si>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</si>
  <si>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</si>
  <si>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</si>
  <si>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</si>
  <si>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</si>
  <si>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</si>
  <si>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</si>
  <si>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</si>
  <si>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</si>
  <si>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</si>
  <si>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</si>
  <si>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</si>
  <si>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</si>
  <si>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</si>
  <si>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</si>
  <si>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</si>
  <si>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</si>
  <si>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</si>
  <si>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</si>
  <si>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</si>
  <si>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</si>
  <si>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</si>
  <si>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</si>
  <si>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</si>
  <si>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</si>
  <si>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</si>
  <si>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</si>
  <si>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</si>
  <si>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</si>
  <si>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</si>
  <si>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</si>
  <si>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</si>
  <si>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</si>
  <si>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</si>
  <si>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</si>
  <si>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</si>
  <si>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</si>
  <si>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</si>
  <si>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</si>
  <si>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</si>
  <si>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</si>
  <si>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</si>
  <si>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</si>
  <si>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</si>
  <si>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</si>
  <si>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</si>
  <si>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</si>
  <si>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</si>
  <si>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</si>
  <si>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</si>
  <si>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</si>
  <si>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</si>
  <si>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</si>
  <si>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</si>
  <si>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</si>
  <si>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</si>
  <si>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</si>
  <si>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</si>
  <si>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</si>
  <si>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</si>
  <si>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</si>
  <si>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</si>
  <si>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</si>
  <si>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</si>
  <si>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</si>
  <si>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</si>
  <si>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</si>
  <si>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</si>
  <si>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</si>
  <si>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</si>
  <si>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</si>
  <si>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</si>
  <si>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</si>
  <si>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</si>
  <si>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</si>
  <si>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</si>
  <si>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</si>
  <si>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</si>
  <si>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</si>
  <si>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</si>
  <si>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</si>
  <si>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</si>
  <si>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</si>
  <si>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</si>
  <si>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</si>
  <si>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</si>
  <si>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</si>
  <si>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</si>
  <si>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</si>
  <si>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</si>
  <si>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</si>
  <si>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</si>
  <si>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</si>
  <si>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</si>
  <si>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</si>
  <si>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</si>
  <si>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</si>
  <si>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</si>
  <si>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</si>
  <si>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</si>
  <si>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</si>
  <si>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</si>
  <si>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</si>
  <si>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</si>
  <si>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</si>
  <si>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</si>
  <si>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</si>
  <si>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</si>
  <si>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</si>
  <si>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</si>
  <si>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</si>
  <si>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</si>
  <si>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</si>
  <si>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</si>
  <si>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</si>
  <si>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</si>
  <si>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</si>
  <si>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</si>
  <si>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</si>
  <si>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</si>
  <si>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</si>
  <si>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</si>
  <si>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</si>
  <si>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</si>
  <si>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</si>
  <si>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</si>
  <si>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</si>
  <si>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</si>
  <si>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</si>
  <si>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</si>
  <si>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</si>
  <si>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</si>
  <si>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</si>
  <si>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</si>
  <si>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</si>
  <si>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</si>
  <si>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</si>
  <si>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</si>
  <si>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</si>
  <si>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</si>
  <si>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</si>
  <si>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</si>
  <si>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</si>
  <si>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</si>
  <si>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</si>
  <si>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</si>
  <si>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</si>
  <si>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</si>
  <si>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</si>
  <si>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</si>
  <si>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</si>
  <si>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</si>
  <si>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</si>
  <si>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</si>
  <si>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</si>
  <si>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</si>
  <si>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</si>
  <si>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</si>
  <si>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</si>
  <si>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</si>
  <si>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</si>
  <si>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</si>
  <si>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</si>
  <si>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</si>
  <si>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</si>
  <si>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</si>
  <si>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</si>
  <si>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</si>
  <si>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</si>
  <si>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</si>
  <si>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</si>
  <si>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</si>
  <si>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</si>
  <si>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</si>
  <si>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</si>
  <si>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</si>
  <si>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</si>
  <si>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</si>
  <si>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</si>
  <si>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</si>
  <si>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</si>
  <si>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</si>
  <si>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</si>
  <si>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</si>
  <si>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</si>
  <si>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</si>
  <si>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</si>
  <si>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</si>
  <si>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</si>
  <si>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</si>
  <si>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</si>
  <si>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</si>
  <si>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</si>
  <si>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</si>
  <si>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</si>
  <si>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</si>
  <si>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</si>
  <si>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</si>
  <si>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</si>
  <si>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</si>
  <si>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</si>
  <si>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</si>
  <si>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</si>
  <si>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</si>
  <si>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</si>
  <si>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</si>
  <si>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</si>
  <si>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</si>
  <si>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</si>
  <si>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</si>
  <si>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</si>
  <si>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</si>
  <si>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</si>
  <si>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</si>
  <si>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</si>
  <si>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</si>
  <si>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</si>
  <si>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</si>
  <si>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</si>
  <si>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</si>
  <si>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</si>
  <si>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</si>
  <si>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</si>
  <si>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</si>
  <si>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</si>
  <si>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</si>
  <si>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</si>
  <si>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</si>
  <si>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</si>
  <si>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</si>
  <si>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</si>
  <si>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</si>
  <si>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</si>
  <si>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</si>
  <si>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</si>
  <si>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</si>
  <si>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</si>
  <si>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</si>
  <si>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</si>
  <si>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</si>
  <si>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</si>
  <si>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</si>
  <si>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</si>
  <si>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</si>
  <si>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</si>
  <si>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</si>
  <si>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</si>
  <si>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</si>
  <si>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</si>
  <si>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</si>
  <si>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</si>
  <si>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</si>
  <si>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</si>
  <si>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</si>
  <si>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</si>
  <si>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</si>
  <si>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</si>
  <si>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</si>
  <si>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</si>
  <si>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</si>
  <si>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</si>
  <si>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</si>
  <si>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</si>
  <si>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</si>
  <si>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</si>
  <si>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</si>
  <si>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</si>
  <si>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</si>
  <si>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</si>
  <si>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</si>
  <si>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</si>
  <si>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</si>
  <si>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</si>
  <si>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</si>
  <si>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</si>
  <si>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</si>
  <si>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</si>
  <si>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</si>
  <si>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</si>
  <si>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</si>
  <si>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</si>
  <si>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</si>
  <si>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</si>
  <si>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</si>
  <si>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</si>
  <si>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</si>
  <si>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</si>
  <si>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</si>
  <si>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</si>
  <si>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</si>
  <si>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</si>
  <si>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</si>
  <si>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</si>
  <si>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</si>
  <si>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</si>
  <si>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</si>
  <si>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</si>
  <si>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</si>
  <si>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</si>
  <si>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</si>
  <si>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</si>
  <si>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</si>
  <si>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</si>
  <si>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</si>
  <si>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</si>
  <si>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</si>
  <si>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</si>
  <si>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</si>
  <si>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</si>
  <si>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</si>
  <si>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</si>
  <si>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</si>
  <si>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</si>
  <si>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</si>
  <si>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</si>
  <si>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</si>
  <si>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</si>
  <si>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</si>
  <si>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</si>
  <si>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</si>
  <si>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</si>
  <si>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</si>
  <si>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</si>
  <si>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</si>
  <si>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</si>
  <si>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</si>
  <si>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</si>
  <si>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</si>
  <si>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</si>
  <si>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</si>
  <si>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</si>
  <si>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</si>
  <si>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</si>
  <si>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</si>
  <si>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</si>
  <si>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</si>
  <si>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</si>
  <si>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</si>
  <si>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</si>
  <si>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</si>
  <si>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</si>
  <si>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</si>
  <si>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</si>
  <si>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</si>
  <si>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</si>
  <si>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</si>
  <si>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</si>
  <si>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</si>
  <si>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</si>
  <si>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</si>
  <si>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</si>
  <si>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</si>
  <si>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</si>
  <si>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</si>
  <si>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</si>
  <si>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</si>
  <si>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</si>
  <si>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</si>
  <si>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</si>
  <si>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</si>
  <si>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</si>
  <si>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</si>
  <si>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</si>
  <si>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</si>
  <si>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</si>
  <si>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</si>
  <si>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</si>
  <si>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</si>
  <si>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</si>
  <si>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</si>
  <si>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</si>
  <si>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</si>
  <si>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</si>
  <si>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</si>
  <si>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</si>
  <si>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</si>
  <si>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</si>
  <si>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</si>
  <si>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</si>
  <si>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</si>
  <si>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</si>
  <si>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</si>
  <si>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</si>
  <si>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</si>
  <si>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</si>
  <si>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</si>
  <si>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</si>
  <si>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</si>
  <si>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</si>
  <si>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</si>
  <si>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</si>
  <si>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</si>
  <si>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</si>
  <si>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</si>
  <si>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</si>
  <si>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</si>
  <si>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</si>
  <si>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</si>
  <si>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</si>
  <si>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</si>
  <si>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</si>
  <si>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</si>
  <si>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</si>
  <si>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</si>
  <si>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</si>
  <si>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</si>
  <si>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</si>
  <si>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</si>
  <si>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</si>
  <si>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</si>
  <si>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</si>
  <si>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</si>
  <si>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</si>
  <si>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</si>
  <si>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</si>
  <si>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</si>
  <si>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</si>
  <si>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</si>
  <si>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</si>
  <si>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</si>
  <si>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</si>
  <si>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</si>
  <si>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</si>
  <si>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</si>
  <si>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</si>
  <si>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</si>
  <si>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</si>
  <si>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</si>
  <si>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</si>
  <si>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</si>
  <si>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</si>
  <si>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</si>
  <si>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</si>
  <si>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</si>
  <si>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</si>
  <si>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</si>
  <si>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</si>
  <si>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</si>
  <si>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</si>
  <si>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</si>
  <si>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</si>
  <si>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</si>
  <si>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</si>
  <si>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</si>
  <si>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</si>
  <si>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</si>
  <si>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</si>
  <si>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</si>
  <si>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</si>
  <si>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</si>
  <si>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</si>
  <si>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</si>
  <si>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</si>
  <si>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</si>
  <si>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</si>
  <si>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</si>
  <si>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</si>
  <si>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</si>
  <si>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</si>
  <si>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</si>
  <si>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</si>
  <si>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</si>
  <si>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</si>
  <si>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</si>
  <si>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</si>
  <si>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</si>
  <si>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</si>
  <si>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</si>
  <si>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</si>
  <si>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</si>
  <si>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</si>
  <si>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</si>
  <si>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</si>
  <si>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</si>
  <si>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</si>
  <si>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</si>
  <si>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</si>
  <si>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</si>
  <si>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</si>
  <si>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</si>
  <si>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</si>
  <si>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</si>
  <si>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</si>
  <si>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</si>
  <si>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</si>
  <si>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</si>
  <si>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</si>
  <si>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</si>
  <si>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</si>
  <si>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</si>
  <si>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</si>
  <si>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</si>
  <si>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</si>
  <si>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</si>
  <si>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</si>
  <si>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</si>
  <si>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</si>
  <si>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</si>
  <si>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</si>
  <si>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</si>
  <si>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</si>
  <si>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</si>
  <si>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</si>
  <si>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</si>
  <si>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</si>
  <si>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</si>
  <si>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</si>
  <si>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</si>
  <si>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</si>
  <si>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</si>
  <si>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</si>
  <si>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</si>
  <si>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</si>
  <si>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</si>
  <si>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</si>
  <si>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</si>
  <si>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</si>
  <si>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</si>
  <si>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</si>
  <si>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</si>
  <si>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</si>
  <si>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</si>
  <si>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</si>
  <si>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</si>
  <si>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</si>
  <si>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</si>
  <si>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</si>
  <si>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</si>
  <si>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</si>
  <si>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</si>
  <si>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</si>
  <si>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</si>
  <si>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</si>
  <si>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</si>
  <si>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</si>
  <si>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</si>
  <si>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</si>
  <si>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</si>
  <si>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</si>
  <si>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</si>
  <si>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</si>
  <si>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</si>
  <si>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</si>
  <si>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</si>
  <si>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</si>
  <si>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</si>
  <si>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</si>
  <si>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</si>
  <si>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</si>
  <si>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</si>
  <si>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</si>
  <si>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</si>
  <si>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</si>
  <si>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</si>
  <si>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</si>
  <si>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</si>
  <si>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</si>
  <si>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</si>
  <si>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</si>
  <si>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</si>
  <si>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</si>
  <si>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</si>
  <si>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</si>
  <si>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</si>
  <si>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</si>
  <si>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</si>
  <si>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</si>
  <si>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</si>
  <si>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</si>
  <si>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</si>
  <si>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</si>
  <si>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</si>
  <si>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</si>
  <si>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</si>
  <si>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</si>
  <si>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</si>
  <si>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</si>
  <si>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</si>
  <si>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</si>
  <si>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</si>
  <si>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</si>
  <si>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</si>
  <si>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</si>
  <si>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</si>
  <si>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</si>
  <si>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</si>
  <si>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</si>
  <si>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</si>
  <si>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</si>
  <si>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</si>
  <si>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</si>
  <si>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</si>
  <si>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</si>
  <si>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</si>
  <si>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</si>
  <si>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</si>
  <si>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</si>
  <si>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</si>
  <si>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</si>
  <si>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</si>
  <si>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</si>
  <si>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</si>
  <si>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</si>
  <si>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</si>
  <si>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</si>
  <si>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</si>
  <si>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</si>
  <si>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</si>
  <si>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</si>
  <si>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</si>
  <si>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</si>
  <si>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</si>
  <si>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</si>
  <si>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</si>
  <si>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</si>
  <si>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</si>
  <si>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</si>
  <si>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</si>
  <si>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</si>
  <si>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</si>
  <si>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</si>
  <si>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</si>
  <si>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</si>
  <si>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</si>
  <si>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</si>
  <si>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</si>
  <si>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</si>
  <si>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</si>
  <si>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</si>
  <si>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</si>
  <si>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</si>
  <si>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</si>
  <si>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</si>
  <si>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</si>
  <si>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</si>
  <si>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</si>
  <si>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</si>
  <si>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</si>
  <si>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</si>
  <si>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</si>
  <si>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</si>
  <si>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</si>
  <si>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</si>
  <si>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</si>
  <si>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</si>
  <si>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</si>
  <si>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</si>
  <si>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</si>
  <si>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</si>
  <si>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</si>
  <si>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</si>
  <si>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</si>
  <si>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</si>
  <si>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</si>
  <si>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</si>
  <si>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</si>
  <si>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</si>
  <si>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</si>
  <si>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</si>
  <si>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</si>
  <si>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</si>
  <si>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</si>
  <si>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</si>
  <si>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</si>
  <si>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</si>
  <si>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</si>
  <si>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</si>
  <si>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</si>
  <si>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</si>
  <si>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</si>
  <si>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</si>
  <si>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</si>
  <si>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</si>
  <si>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</si>
  <si>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</si>
  <si>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</si>
  <si>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</si>
  <si>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</si>
  <si>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</si>
  <si>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</si>
  <si>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</si>
  <si>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</si>
  <si>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</si>
  <si>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</si>
  <si>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</si>
  <si>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</si>
  <si>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</si>
  <si>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</si>
  <si>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</si>
  <si>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</si>
  <si>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</si>
  <si>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</si>
  <si>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</si>
  <si>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</si>
  <si>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</si>
  <si>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</si>
  <si>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</si>
  <si>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</si>
  <si>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</si>
  <si>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</si>
  <si>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</si>
  <si>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</si>
  <si>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</si>
  <si>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</si>
  <si>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</si>
  <si>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</si>
  <si>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</si>
  <si>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</si>
  <si>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</si>
  <si>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</si>
  <si>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</si>
  <si>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</si>
  <si>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</si>
  <si>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</si>
  <si>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</si>
  <si>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</si>
  <si>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</si>
  <si>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</si>
  <si>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</si>
  <si>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</si>
  <si>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</si>
  <si>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</si>
  <si>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</si>
  <si>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</si>
  <si>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</si>
  <si>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</si>
  <si>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</si>
  <si>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</si>
  <si>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</si>
  <si>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</si>
  <si>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</si>
  <si>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</si>
  <si>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</si>
  <si>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</si>
  <si>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</si>
  <si>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</si>
  <si>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</si>
  <si>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</si>
  <si>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</si>
  <si>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</si>
  <si>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</si>
  <si>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</si>
  <si>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</si>
  <si>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</si>
  <si>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</si>
  <si>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</si>
  <si>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</si>
  <si>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</si>
  <si>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</si>
  <si>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</si>
  <si>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</si>
  <si>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</si>
  <si>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</si>
  <si>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</si>
  <si>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</si>
  <si>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</si>
  <si>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</si>
  <si>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</si>
  <si>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</si>
  <si>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</si>
  <si>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</si>
  <si>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</si>
  <si>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</si>
  <si>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</si>
  <si>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</si>
  <si>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</si>
  <si>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</si>
  <si>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</si>
  <si>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</si>
  <si>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</si>
  <si>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</si>
  <si>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</si>
  <si>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</si>
  <si>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</si>
  <si>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</si>
  <si>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</si>
  <si>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</si>
  <si>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</si>
  <si>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</si>
  <si>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</si>
  <si>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</si>
  <si>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</si>
  <si>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</si>
  <si>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</si>
  <si>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</si>
  <si>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</si>
  <si>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</si>
  <si>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</si>
  <si>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</si>
  <si>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</si>
  <si>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</si>
  <si>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</si>
  <si>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</si>
  <si>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</si>
  <si>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</si>
  <si>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</si>
  <si>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</si>
  <si>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</si>
  <si>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</si>
  <si>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</si>
  <si>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</si>
  <si>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</si>
  <si>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</si>
  <si>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</si>
  <si>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</si>
  <si>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</si>
  <si>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</si>
  <si>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</si>
  <si>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</si>
  <si>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</si>
  <si>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</si>
  <si>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</si>
  <si>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</si>
  <si>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</si>
  <si>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</si>
  <si>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</si>
  <si>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</si>
  <si>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</si>
  <si>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</si>
  <si>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</si>
  <si>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</si>
  <si>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</si>
  <si>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</si>
  <si>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</si>
  <si>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</si>
  <si>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</si>
  <si>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</si>
  <si>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</si>
  <si>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</si>
  <si>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</si>
  <si>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</si>
  <si>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</si>
  <si>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</si>
  <si>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</si>
  <si>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</si>
  <si>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</si>
  <si>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</si>
  <si>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</si>
  <si>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</si>
  <si>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</si>
  <si>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</si>
  <si>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</si>
  <si>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</si>
  <si>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</si>
  <si>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</si>
  <si>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</si>
  <si>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</si>
  <si>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</si>
  <si>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</si>
  <si>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</si>
  <si>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</si>
  <si>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</si>
  <si>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</si>
  <si>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</si>
  <si>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</si>
  <si>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</si>
  <si>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</si>
  <si>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</si>
  <si>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</si>
  <si>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</si>
  <si>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</si>
  <si>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</si>
  <si>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</si>
  <si>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</si>
  <si>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</si>
  <si>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</si>
  <si>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</si>
  <si>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</si>
  <si>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</si>
  <si>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</si>
  <si>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</si>
  <si>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</si>
  <si>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</si>
  <si>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</si>
  <si>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</si>
  <si>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</si>
  <si>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</si>
  <si>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</si>
  <si>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</si>
  <si>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</si>
  <si>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</si>
  <si>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</si>
  <si>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</si>
  <si>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</si>
  <si>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</si>
  <si>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</si>
  <si>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</si>
  <si>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</si>
  <si>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</si>
  <si>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</si>
  <si>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</si>
  <si>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</si>
  <si>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</si>
  <si>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</si>
  <si>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</si>
  <si>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</si>
  <si>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</si>
  <si>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</si>
  <si>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</si>
  <si>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</si>
  <si>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</si>
  <si>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</si>
  <si>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</si>
  <si>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</si>
  <si>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</si>
  <si>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</si>
  <si>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</si>
  <si>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</si>
  <si>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</si>
  <si>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</si>
  <si>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</si>
  <si>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</si>
  <si>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</si>
  <si>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</si>
  <si>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</si>
  <si>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</si>
  <si>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</si>
  <si>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</si>
  <si>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</si>
  <si>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</si>
  <si>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</si>
  <si>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</si>
  <si>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</si>
  <si>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</si>
  <si>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</si>
  <si>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</si>
  <si>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</si>
  <si>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</si>
  <si>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</si>
  <si>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</si>
  <si>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</si>
  <si>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</si>
  <si>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</si>
  <si>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</si>
  <si>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</si>
  <si>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</si>
  <si>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</si>
  <si>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</si>
  <si>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</si>
  <si>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</si>
  <si>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</si>
  <si>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</si>
  <si>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</si>
  <si>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</si>
  <si>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</si>
  <si>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</si>
  <si>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</si>
  <si>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</si>
  <si>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</si>
  <si>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</si>
  <si>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</si>
  <si>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</si>
  <si>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</si>
  <si>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</si>
  <si>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</si>
  <si>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</si>
  <si>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</si>
  <si>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</si>
  <si>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</si>
  <si>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</si>
  <si>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</si>
  <si>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</si>
  <si>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</si>
  <si>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</si>
  <si>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</si>
  <si>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</si>
  <si>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</si>
  <si>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</si>
  <si>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</si>
  <si>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</si>
  <si>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</si>
  <si>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</si>
  <si>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</si>
  <si>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</si>
  <si>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</si>
  <si>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</si>
  <si>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</si>
  <si>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</si>
  <si>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</si>
  <si>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</si>
  <si>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</si>
  <si>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</si>
  <si>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</si>
  <si>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</si>
  <si>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</si>
  <si>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</si>
  <si>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</si>
  <si>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</si>
  <si>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</si>
  <si>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</si>
  <si>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</si>
  <si>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</si>
  <si>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</si>
  <si>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</si>
  <si>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</si>
  <si>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</si>
  <si>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</si>
  <si>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</si>
  <si>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</si>
  <si>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</si>
  <si>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</si>
  <si>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</si>
  <si>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</si>
  <si>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</si>
  <si>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</si>
  <si>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</si>
  <si>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</si>
  <si>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</si>
  <si>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</si>
  <si>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</si>
  <si>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</si>
  <si>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</si>
  <si>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</si>
  <si>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</si>
  <si>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</si>
  <si>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</si>
  <si>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</si>
  <si>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</si>
  <si>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</si>
  <si>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</si>
  <si>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</si>
  <si>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</si>
  <si>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</si>
  <si>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</si>
  <si>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</si>
  <si>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</si>
  <si>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</si>
  <si>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</si>
  <si>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</si>
  <si>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</si>
  <si>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</si>
  <si>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</si>
  <si>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</si>
  <si>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</si>
  <si>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</si>
  <si>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</si>
  <si>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</si>
  <si>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</si>
  <si>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</si>
  <si>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</si>
  <si>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</si>
  <si>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</si>
  <si>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</si>
  <si>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</si>
  <si>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</si>
  <si>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</si>
  <si>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</si>
  <si>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</si>
  <si>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</si>
  <si>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</si>
  <si>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</si>
  <si>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</si>
  <si>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</si>
  <si>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</si>
  <si>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</si>
  <si>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</si>
  <si>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</si>
  <si>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</si>
  <si>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</si>
  <si>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</si>
  <si>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</si>
  <si>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</si>
  <si>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</si>
  <si>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</si>
  <si>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</si>
  <si>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</si>
  <si>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</si>
  <si>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</si>
  <si>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</si>
  <si>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</si>
  <si>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</si>
  <si>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</si>
  <si>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</si>
  <si>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</si>
  <si>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</si>
  <si>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</si>
  <si>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</si>
  <si>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</si>
  <si>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</si>
  <si>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</si>
  <si>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</si>
  <si>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</si>
  <si>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</si>
  <si>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</si>
  <si>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</si>
  <si>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</si>
  <si>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</si>
  <si>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</si>
  <si>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</si>
  <si>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</si>
  <si>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</si>
  <si>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</si>
  <si>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</si>
  <si>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</si>
  <si>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</si>
  <si>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</si>
  <si>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</si>
  <si>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</si>
  <si>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</si>
  <si>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</si>
  <si>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</si>
  <si>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</si>
  <si>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</si>
  <si>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</si>
  <si>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</si>
  <si>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</si>
  <si>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</si>
  <si>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</si>
  <si>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</si>
  <si>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</si>
  <si>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</si>
  <si>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</si>
  <si>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</si>
  <si>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</si>
  <si>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</si>
  <si>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</si>
  <si>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</si>
  <si>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</si>
  <si>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</si>
  <si>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</si>
  <si>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</si>
  <si>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</si>
  <si>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</si>
  <si>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</si>
  <si>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</si>
  <si>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</si>
  <si>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</si>
  <si>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</si>
  <si>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</si>
  <si>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</si>
  <si>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</si>
  <si>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</si>
  <si>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</si>
  <si>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</si>
  <si>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</si>
  <si>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</si>
  <si>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</si>
  <si>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</si>
  <si>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</si>
  <si>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</si>
  <si>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</si>
  <si>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</si>
  <si>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</si>
  <si>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</si>
  <si>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</si>
  <si>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</si>
  <si>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</si>
  <si>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</si>
  <si>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</si>
  <si>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</si>
  <si>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</si>
  <si>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</si>
  <si>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</si>
  <si>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</si>
  <si>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</si>
  <si>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</si>
  <si>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</si>
  <si>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</si>
  <si>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</si>
  <si>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</si>
  <si>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</si>
  <si>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</si>
  <si>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</si>
  <si>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</si>
  <si>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</si>
  <si>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</si>
  <si>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</si>
  <si>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</si>
  <si>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</si>
  <si>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</si>
  <si>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</si>
  <si>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</si>
  <si>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</si>
  <si>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</si>
  <si>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</si>
  <si>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</si>
  <si>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</si>
  <si>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</si>
  <si>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</si>
  <si>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</si>
  <si>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</si>
  <si>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</si>
  <si>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</si>
  <si>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</si>
  <si>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</si>
  <si>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</si>
  <si>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</si>
  <si>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</si>
  <si>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</si>
  <si>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</si>
  <si>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</si>
  <si>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</si>
  <si>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</si>
  <si>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</si>
  <si>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</si>
  <si>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</si>
  <si>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</si>
  <si>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</si>
  <si>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</si>
  <si>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</si>
  <si>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</si>
  <si>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</si>
  <si>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</si>
  <si>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</si>
  <si>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</si>
  <si>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</si>
  <si>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</si>
  <si>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</si>
  <si>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</si>
  <si>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</si>
  <si>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</si>
  <si>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</si>
  <si>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</si>
  <si>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</si>
  <si>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</si>
  <si>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</si>
  <si>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</si>
  <si>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</si>
  <si>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</si>
  <si>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</si>
  <si>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</si>
  <si>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</si>
  <si>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</si>
  <si>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</si>
  <si>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</si>
  <si>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</si>
  <si>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</si>
  <si>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</si>
  <si>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</si>
  <si>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</si>
  <si>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</si>
  <si>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</si>
  <si>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</si>
  <si>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</si>
  <si>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</si>
  <si>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</si>
  <si>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</si>
  <si>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</si>
  <si>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</si>
  <si>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</si>
  <si>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</si>
  <si>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</si>
  <si>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</si>
  <si>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</si>
  <si>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</si>
  <si>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</si>
  <si>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</si>
  <si>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</si>
  <si>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</si>
  <si>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</si>
  <si>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</si>
  <si>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</si>
  <si>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</si>
  <si>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</si>
  <si>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</si>
  <si>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</si>
  <si>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</si>
  <si>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</si>
  <si>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</si>
  <si>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</si>
  <si>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</si>
  <si>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</si>
  <si>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</si>
  <si>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</si>
  <si>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</si>
  <si>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</si>
  <si>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</si>
  <si>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</si>
  <si>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</si>
  <si>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</si>
  <si>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</si>
  <si>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</si>
  <si>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</si>
  <si>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</si>
  <si>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</si>
  <si>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</si>
  <si>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</si>
  <si>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</si>
  <si>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</si>
  <si>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</si>
  <si>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</si>
  <si>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</si>
  <si>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</si>
  <si>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</si>
  <si>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</si>
  <si>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</si>
  <si>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</si>
  <si>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</si>
  <si>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</si>
  <si>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</si>
  <si>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</si>
  <si>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</si>
  <si>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</si>
  <si>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</si>
  <si>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</si>
  <si>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</si>
  <si>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</si>
  <si>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</si>
  <si>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</si>
  <si>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</si>
  <si>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</si>
  <si>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</si>
  <si>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</si>
  <si>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</si>
  <si>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</si>
  <si>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</si>
  <si>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</si>
  <si>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</si>
  <si>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</si>
  <si>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</si>
  <si>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</si>
  <si>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</si>
  <si>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</si>
  <si>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</si>
  <si>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</si>
  <si>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</si>
  <si>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</si>
  <si>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</si>
  <si>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</si>
  <si>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</si>
  <si>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</si>
  <si>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</si>
  <si>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</si>
  <si>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</si>
  <si>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</si>
  <si>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</si>
  <si>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</si>
  <si>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</si>
  <si>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</si>
  <si>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</si>
  <si>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</si>
  <si>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</si>
  <si>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</si>
  <si>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</si>
  <si>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</si>
  <si>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</si>
  <si>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</si>
  <si>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</si>
  <si>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</si>
  <si>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</si>
  <si>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</si>
  <si>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</si>
  <si>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</si>
  <si>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</si>
  <si>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</si>
  <si>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</si>
  <si>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</si>
  <si>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</si>
  <si>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</si>
  <si>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</si>
  <si>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</si>
  <si>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</si>
  <si>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</si>
  <si>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</si>
  <si>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</si>
  <si>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</si>
  <si>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</si>
  <si>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</si>
  <si>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</si>
  <si>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</si>
  <si>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</si>
  <si>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</si>
  <si>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</si>
  <si>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</si>
  <si>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</si>
  <si>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</si>
  <si>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</si>
  <si>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</si>
  <si>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</si>
  <si>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</si>
  <si>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</si>
  <si>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</si>
  <si>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</si>
  <si>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</si>
  <si>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</si>
  <si>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</si>
  <si>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</si>
  <si>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</si>
  <si>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</si>
  <si>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</si>
  <si>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</si>
  <si>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</si>
  <si>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</si>
  <si>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</si>
  <si>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</si>
  <si>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</si>
  <si>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</si>
  <si>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</si>
  <si>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</si>
  <si>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</si>
  <si>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</si>
  <si>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</si>
  <si>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</si>
  <si>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</si>
  <si>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</si>
  <si>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</si>
  <si>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</si>
  <si>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</si>
  <si>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</si>
  <si>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</si>
  <si>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</si>
  <si>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</si>
  <si>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</si>
  <si>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</si>
  <si>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</si>
  <si>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</si>
  <si>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</si>
  <si>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</si>
  <si>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</si>
  <si>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</si>
  <si>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</si>
  <si>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</si>
  <si>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</si>
  <si>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</si>
  <si>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</si>
  <si>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</si>
  <si>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</si>
  <si>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</si>
  <si>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</si>
  <si>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</si>
  <si>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</si>
  <si>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</si>
  <si>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</si>
  <si>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</si>
  <si>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</si>
  <si>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</si>
  <si>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</si>
  <si>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</si>
  <si>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</si>
  <si>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</si>
  <si>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</si>
  <si>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</si>
  <si>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</si>
  <si>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</si>
  <si>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</si>
  <si>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</si>
  <si>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</si>
  <si>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</si>
  <si>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</si>
  <si>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</si>
  <si>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</si>
  <si>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</si>
  <si>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</si>
  <si>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</si>
  <si>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</si>
  <si>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</si>
  <si>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</si>
  <si>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</si>
  <si>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</si>
  <si>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</si>
  <si>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</si>
  <si>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</si>
  <si>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</si>
  <si>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</si>
  <si>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</si>
  <si>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</si>
  <si>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</si>
  <si>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</si>
  <si>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</si>
  <si>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</si>
  <si>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</si>
  <si>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</si>
  <si>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</si>
  <si>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</si>
  <si>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</si>
  <si>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</si>
  <si>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</si>
  <si>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</si>
  <si>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</si>
  <si>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</si>
  <si>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</si>
  <si>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</si>
  <si>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</si>
  <si>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</si>
  <si>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</si>
  <si>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</si>
  <si>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</si>
  <si>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</si>
  <si>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</si>
  <si>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</si>
  <si>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</si>
  <si>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</si>
  <si>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</si>
  <si>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</si>
  <si>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</si>
  <si>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</si>
  <si>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</si>
  <si>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</si>
  <si>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</si>
  <si>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</si>
  <si>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</si>
  <si>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</si>
  <si>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</si>
  <si>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</si>
  <si>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</si>
  <si>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</si>
  <si>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</si>
  <si>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</si>
  <si>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</si>
  <si>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</si>
  <si>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</si>
  <si>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</si>
  <si>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</si>
  <si>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</si>
  <si>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</si>
  <si>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</si>
  <si>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</si>
  <si>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</si>
  <si>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</si>
  <si>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</si>
  <si>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</si>
  <si>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</si>
  <si>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</si>
  <si>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</si>
  <si>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</si>
  <si>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</si>
  <si>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</si>
  <si>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</si>
  <si>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</si>
  <si>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</si>
  <si>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</si>
  <si>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</si>
  <si>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</si>
  <si>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</si>
  <si>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</si>
  <si>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</si>
  <si>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</si>
  <si>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</si>
  <si>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</si>
  <si>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</si>
  <si>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</si>
  <si>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</si>
  <si>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</si>
  <si>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</si>
  <si>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</si>
  <si>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</si>
  <si>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</si>
  <si>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</si>
  <si>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</si>
  <si>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</si>
  <si>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</si>
  <si>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</si>
  <si>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</si>
  <si>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</si>
  <si>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</si>
  <si>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</si>
  <si>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</si>
  <si>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</si>
  <si>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</si>
  <si>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</si>
  <si>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</si>
  <si>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</si>
  <si>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</si>
  <si>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</si>
  <si>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</si>
  <si>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</si>
  <si>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</si>
  <si>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</si>
  <si>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</si>
  <si>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</si>
  <si>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</si>
  <si>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</si>
  <si>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</si>
  <si>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</si>
  <si>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</si>
  <si>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</si>
  <si>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</si>
  <si>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</si>
  <si>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</si>
  <si>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</si>
  <si>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</si>
  <si>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</si>
  <si>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</si>
  <si>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</si>
  <si>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</si>
  <si>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</si>
  <si>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</si>
  <si>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</si>
  <si>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</si>
  <si>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</si>
  <si>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</si>
  <si>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</si>
  <si>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</si>
  <si>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</si>
  <si>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</si>
  <si>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</si>
  <si>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</si>
  <si>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</si>
  <si>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</si>
  <si>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</si>
  <si>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</si>
  <si>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</si>
  <si>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</si>
  <si>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</si>
  <si>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</si>
  <si>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</si>
  <si>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</si>
  <si>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</si>
  <si>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</si>
  <si>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</si>
  <si>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</si>
  <si>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</si>
  <si>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</si>
  <si>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</si>
  <si>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</si>
  <si>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</si>
  <si>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</si>
  <si>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</si>
  <si>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</si>
  <si>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</si>
  <si>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</si>
  <si>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</si>
  <si>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</si>
  <si>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</si>
  <si>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</si>
  <si>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</si>
  <si>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</si>
  <si>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</si>
  <si>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</si>
  <si>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</si>
  <si>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</si>
  <si>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</si>
  <si>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</si>
  <si>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</si>
  <si>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</si>
  <si>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</si>
  <si>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</si>
  <si>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</si>
  <si>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</si>
  <si>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</si>
  <si>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</si>
  <si>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</si>
  <si>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</si>
  <si>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</si>
  <si>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</si>
  <si>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</si>
  <si>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</si>
  <si>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</si>
  <si>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</si>
  <si>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</si>
  <si>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</si>
  <si>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</si>
  <si>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</si>
  <si>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</si>
  <si>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</si>
  <si>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</si>
  <si>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</si>
  <si>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</si>
  <si>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</si>
  <si>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</si>
  <si>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</si>
  <si>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</si>
  <si>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</si>
  <si>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</si>
  <si>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</si>
  <si>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</si>
  <si>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</si>
  <si>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</si>
  <si>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</si>
  <si>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</si>
  <si>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</si>
  <si>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</si>
  <si>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</si>
  <si>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</si>
  <si>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</si>
  <si>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</si>
  <si>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</si>
  <si>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</si>
  <si>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</si>
  <si>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</si>
  <si>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</si>
  <si>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</si>
  <si>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</si>
  <si>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</si>
  <si>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</si>
  <si>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</si>
  <si>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</si>
  <si>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</si>
  <si>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</si>
  <si>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</si>
  <si>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</si>
  <si>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</si>
  <si>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</si>
  <si>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</si>
  <si>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</si>
  <si>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</si>
  <si>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</si>
  <si>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</si>
  <si>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</si>
  <si>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</si>
  <si>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</si>
  <si>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</si>
  <si>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</si>
  <si>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</si>
  <si>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</si>
  <si>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</si>
  <si>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</si>
  <si>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</si>
  <si>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</si>
  <si>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</si>
  <si>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</si>
  <si>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</si>
  <si>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</si>
  <si>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</si>
  <si>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</si>
  <si>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</si>
  <si>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</si>
  <si>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</si>
  <si>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</si>
  <si>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</si>
  <si>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</si>
  <si>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</si>
  <si>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</si>
  <si>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</si>
  <si>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</si>
  <si>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</si>
  <si>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</si>
  <si>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</si>
  <si>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</si>
  <si>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</si>
  <si>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</si>
  <si>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</si>
  <si>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</si>
  <si>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</si>
  <si>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</si>
  <si>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</si>
  <si>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</si>
  <si>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</si>
  <si>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</si>
  <si>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</si>
  <si>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</si>
  <si>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</si>
  <si>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</si>
  <si>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</si>
  <si>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</si>
  <si>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</si>
  <si>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</si>
  <si>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</si>
  <si>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</si>
  <si>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</si>
  <si>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</si>
  <si>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</si>
  <si>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</si>
  <si>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</si>
  <si>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</si>
  <si>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</si>
  <si>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</si>
  <si>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</si>
  <si>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</si>
  <si>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</si>
  <si>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</si>
  <si>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</si>
  <si>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</si>
  <si>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</si>
  <si>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</si>
  <si>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</si>
  <si>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</si>
  <si>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</si>
  <si>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</si>
  <si>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</si>
  <si>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</si>
  <si>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</si>
  <si>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</si>
  <si>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</si>
  <si>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</si>
  <si>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</si>
  <si>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</si>
  <si>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</si>
  <si>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</si>
  <si>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</si>
  <si>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</si>
  <si>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</si>
  <si>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</si>
  <si>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</si>
  <si>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</si>
  <si>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</si>
  <si>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</si>
  <si>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</si>
  <si>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</si>
  <si>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</si>
  <si>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</si>
  <si>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</si>
  <si>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</si>
  <si>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</si>
  <si>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</si>
  <si>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</si>
  <si>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</si>
  <si>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</si>
  <si>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</si>
  <si>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</si>
  <si>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</si>
  <si>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</si>
  <si>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</si>
  <si>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</si>
  <si>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</si>
  <si>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</si>
  <si>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</si>
  <si>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</si>
  <si>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</si>
  <si>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</si>
  <si>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</si>
  <si>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</si>
  <si>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</si>
  <si>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</si>
  <si>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</si>
  <si>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</si>
  <si>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</si>
  <si>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</si>
  <si>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</si>
  <si>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</si>
  <si>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</si>
  <si>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</si>
  <si>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</si>
  <si>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</si>
  <si>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</si>
  <si>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</si>
  <si>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</si>
  <si>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</si>
  <si>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</si>
  <si>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</si>
  <si>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</si>
  <si>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</si>
  <si>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</si>
  <si>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</si>
  <si>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</si>
  <si>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</si>
  <si>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</si>
  <si>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</si>
  <si>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</si>
  <si>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</si>
  <si>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</si>
  <si>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</si>
  <si>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</si>
  <si>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</si>
  <si>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</si>
  <si>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</si>
  <si>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</si>
  <si>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</si>
  <si>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</si>
  <si>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</si>
  <si>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</si>
  <si>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</si>
  <si>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</si>
  <si>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</si>
  <si>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</si>
  <si>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</si>
  <si>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</si>
  <si>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</si>
  <si>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</si>
  <si>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</si>
  <si>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</si>
  <si>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</si>
  <si>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</si>
  <si>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</si>
  <si>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</si>
  <si>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</si>
  <si>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</si>
  <si>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</si>
  <si>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</si>
  <si>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</si>
  <si>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</si>
  <si>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</si>
  <si>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</si>
  <si>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</si>
  <si>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</si>
  <si>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</si>
  <si>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</si>
  <si>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</si>
  <si>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</si>
  <si>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</si>
  <si>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</si>
  <si>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</si>
  <si>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</si>
  <si>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</si>
  <si>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</si>
  <si>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</si>
  <si>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</si>
  <si>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</si>
  <si>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</si>
  <si>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</si>
  <si>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</si>
  <si>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</si>
  <si>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</si>
  <si>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</si>
  <si>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</si>
  <si>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</si>
  <si>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</si>
  <si>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</si>
  <si>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</si>
  <si>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</si>
  <si>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</si>
  <si>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</si>
  <si>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</si>
  <si>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</si>
  <si>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</si>
  <si>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</si>
  <si>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</si>
  <si>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</si>
  <si>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</si>
  <si>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</si>
  <si>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</si>
  <si>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</si>
  <si>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</si>
  <si>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</si>
  <si>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</si>
  <si>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</si>
  <si>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</si>
  <si>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</si>
  <si>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</si>
  <si>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</si>
  <si>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</si>
  <si>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</si>
  <si>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</si>
  <si>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</si>
  <si>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</si>
  <si>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</si>
  <si>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</si>
  <si>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</si>
  <si>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</si>
  <si>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</si>
  <si>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</si>
  <si>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</si>
  <si>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</si>
  <si>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</si>
  <si>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</si>
  <si>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</si>
  <si>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</si>
  <si>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</si>
  <si>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</si>
  <si>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</si>
  <si>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</si>
  <si>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</si>
  <si>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</si>
  <si>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</si>
  <si>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</si>
  <si>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</si>
  <si>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</si>
  <si>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</si>
  <si>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</si>
  <si>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</si>
  <si>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</si>
  <si>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</si>
  <si>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</si>
  <si>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</si>
  <si>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</si>
  <si>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</si>
  <si>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</si>
  <si>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</si>
  <si>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</si>
  <si>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</si>
  <si>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</si>
  <si>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</si>
  <si>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</si>
  <si>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</si>
  <si>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</si>
  <si>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</si>
  <si>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</si>
  <si>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</si>
  <si>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</si>
  <si>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</si>
  <si>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</si>
  <si>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</si>
  <si>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</si>
  <si>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</si>
  <si>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</si>
  <si>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</si>
  <si>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</si>
  <si>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</si>
  <si>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</si>
  <si>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</si>
  <si>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</si>
  <si>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</si>
  <si>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</si>
  <si>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</si>
  <si>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</si>
  <si>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</si>
  <si>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</si>
  <si>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</si>
  <si>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</si>
  <si>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</si>
  <si>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</si>
  <si>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</si>
  <si>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</si>
  <si>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</si>
  <si>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</si>
  <si>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</si>
  <si>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</si>
  <si>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</si>
  <si>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</si>
  <si>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</si>
  <si>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</si>
  <si>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</si>
  <si>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</si>
  <si>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</si>
  <si>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</si>
  <si>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</si>
  <si>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</si>
  <si>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</si>
  <si>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</si>
  <si>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</si>
  <si>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</si>
  <si>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</si>
  <si>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</si>
  <si>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</si>
  <si>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</si>
  <si>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</si>
  <si>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</si>
  <si>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</si>
  <si>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</si>
  <si>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</si>
  <si>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</si>
  <si>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</si>
  <si>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</si>
  <si>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</si>
  <si>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</si>
  <si>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</si>
  <si>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</si>
  <si>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</si>
  <si>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</si>
  <si>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</si>
  <si>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</si>
  <si>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</si>
  <si>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</si>
  <si>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</si>
  <si>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</si>
  <si>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</si>
  <si>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</si>
  <si>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</si>
  <si>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</si>
  <si>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</si>
  <si>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</si>
  <si>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</si>
  <si>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</si>
  <si>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</si>
  <si>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</si>
  <si>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</si>
  <si>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</si>
  <si>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</si>
  <si>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</si>
  <si>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</si>
  <si>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</si>
  <si>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</si>
  <si>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</si>
  <si>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</si>
  <si>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</si>
  <si>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</si>
  <si>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</si>
  <si>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</si>
  <si>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</si>
  <si>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</si>
  <si>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</si>
  <si>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</si>
  <si>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</si>
  <si>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</si>
  <si>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</si>
  <si>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</si>
  <si>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</si>
  <si>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</si>
  <si>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</si>
  <si>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</si>
  <si>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</si>
  <si>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</si>
  <si>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</si>
  <si>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</si>
  <si>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</si>
  <si>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</si>
  <si>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</si>
  <si>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</si>
  <si>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</si>
  <si>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</si>
  <si>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</si>
  <si>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</si>
  <si>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</si>
  <si>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</si>
  <si>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</si>
  <si>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</si>
  <si>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</si>
  <si>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</si>
  <si>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</si>
  <si>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</si>
  <si>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</si>
  <si>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</si>
  <si>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</si>
  <si>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</si>
  <si>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</si>
  <si>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</si>
  <si>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</si>
  <si>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</si>
  <si>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</si>
  <si>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</si>
  <si>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</si>
  <si>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</si>
  <si>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</si>
  <si>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</si>
  <si>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</si>
  <si>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</si>
  <si>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</si>
  <si>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</si>
  <si>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</si>
  <si>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</si>
  <si>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</si>
  <si>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</si>
  <si>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</si>
  <si>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</si>
  <si>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</si>
  <si>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</si>
  <si>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</si>
  <si>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</si>
  <si>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</si>
  <si>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</si>
  <si>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</si>
  <si>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</si>
  <si>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</si>
  <si>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</si>
  <si>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</si>
  <si>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</si>
  <si>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</si>
  <si>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</si>
  <si>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</si>
  <si>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</si>
  <si>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</si>
  <si>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</si>
  <si>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</si>
  <si>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</si>
  <si>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</si>
  <si>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</si>
  <si>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</si>
  <si>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</si>
  <si>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</si>
  <si>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</si>
  <si>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</si>
  <si>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</si>
  <si>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</si>
  <si>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</si>
  <si>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</si>
  <si>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</si>
  <si>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</si>
  <si>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</si>
  <si>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</si>
  <si>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</si>
  <si>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</si>
  <si>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</si>
  <si>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</si>
  <si>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</si>
  <si>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</si>
  <si>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</si>
  <si>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</si>
  <si>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</si>
  <si>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</si>
  <si>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</si>
  <si>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</si>
  <si>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</si>
  <si>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</si>
  <si>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</si>
  <si>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</si>
  <si>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</si>
  <si>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</si>
  <si>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</si>
  <si>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</si>
  <si>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</si>
  <si>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</si>
  <si>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</si>
  <si>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</si>
  <si>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</si>
  <si>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</si>
  <si>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</si>
  <si>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</si>
  <si>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</si>
  <si>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</si>
  <si>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</si>
  <si>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</si>
  <si>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</si>
  <si>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</si>
  <si>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</si>
  <si>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</si>
  <si>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</si>
  <si>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</si>
  <si>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</si>
  <si>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</si>
  <si>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</si>
  <si>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</si>
  <si>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</si>
  <si>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</si>
  <si>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</si>
  <si>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</si>
  <si>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</si>
  <si>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</si>
  <si>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</si>
  <si>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</si>
  <si>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</si>
  <si>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</si>
  <si>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</si>
  <si>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</si>
  <si>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</si>
  <si>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</si>
  <si>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</si>
  <si>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</si>
  <si>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</si>
  <si>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</si>
  <si>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</si>
  <si>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</si>
  <si>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</si>
  <si>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</si>
  <si>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</si>
  <si>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</si>
  <si>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</si>
  <si>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</si>
  <si>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</si>
  <si>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</si>
  <si>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</si>
  <si>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</si>
  <si>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</si>
  <si>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</si>
  <si>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</si>
  <si>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</si>
  <si>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</si>
  <si>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</si>
  <si>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</si>
  <si>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</si>
  <si>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</si>
  <si>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</si>
  <si>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</si>
  <si>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</si>
  <si>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</si>
  <si>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</si>
  <si>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</si>
  <si>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</si>
  <si>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</si>
  <si>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</si>
  <si>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</si>
  <si>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</si>
  <si>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</si>
  <si>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</si>
  <si>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</si>
  <si>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</si>
  <si>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</si>
  <si>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</si>
  <si>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</si>
  <si>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</si>
  <si>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</si>
  <si>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</si>
  <si>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</si>
  <si>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</si>
  <si>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</si>
  <si>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</si>
  <si>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</si>
  <si>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</si>
  <si>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</si>
  <si>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</si>
  <si>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</si>
  <si>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</si>
  <si>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</si>
  <si>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</si>
  <si>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</si>
  <si>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</si>
  <si>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</si>
  <si>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</si>
  <si>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</si>
  <si>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</si>
  <si>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</si>
  <si>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</si>
  <si>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</si>
  <si>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</si>
  <si>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</si>
  <si>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</si>
  <si>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</si>
  <si>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</si>
  <si>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</si>
  <si>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</si>
  <si>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</si>
  <si>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</si>
  <si>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</si>
  <si>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</si>
  <si>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</si>
  <si>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</si>
  <si>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</si>
  <si>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</si>
  <si>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</si>
  <si>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</si>
  <si>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</si>
  <si>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</si>
  <si>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</si>
  <si>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</si>
  <si>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</si>
  <si>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</si>
  <si>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</si>
  <si>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</si>
  <si>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</si>
  <si>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</si>
  <si>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</si>
  <si>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</si>
  <si>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</si>
  <si>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</si>
  <si>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</si>
  <si>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</si>
  <si>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</si>
  <si>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</si>
  <si>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</si>
  <si>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</si>
  <si>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</si>
  <si>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</si>
  <si>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</si>
  <si>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</si>
  <si>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</si>
  <si>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</si>
  <si>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</si>
  <si>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</si>
  <si>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</si>
  <si>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</si>
  <si>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</si>
  <si>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</si>
  <si>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</si>
  <si>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</si>
  <si>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</si>
  <si>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</si>
  <si>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</si>
  <si>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</si>
  <si>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</si>
  <si>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</si>
  <si>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</si>
  <si>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</si>
  <si>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</si>
  <si>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</si>
  <si>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</si>
  <si>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</si>
  <si>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</si>
  <si>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</si>
  <si>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</si>
  <si>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</si>
  <si>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</si>
  <si>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</si>
  <si>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</si>
  <si>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</si>
  <si>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</si>
  <si>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</si>
  <si>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</si>
  <si>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</si>
  <si>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</si>
  <si>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</si>
  <si>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</si>
  <si>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</si>
  <si>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</si>
  <si>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</si>
  <si>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</si>
  <si>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</si>
  <si>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</si>
  <si>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</si>
  <si>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</si>
  <si>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</si>
  <si>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</si>
  <si>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</si>
  <si>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</si>
  <si>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</si>
  <si>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</si>
  <si>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</si>
  <si>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</si>
  <si>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</si>
  <si>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</si>
  <si>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</si>
  <si>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</si>
  <si>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</si>
  <si>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</si>
  <si>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</si>
  <si>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</si>
  <si>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</si>
  <si>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</si>
  <si>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</si>
  <si>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</si>
  <si>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</si>
  <si>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</si>
  <si>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</si>
  <si>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</si>
  <si>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</si>
  <si>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</si>
  <si>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</si>
  <si>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</si>
  <si>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</si>
  <si>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</si>
  <si>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</si>
  <si>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</si>
  <si>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</si>
  <si>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</si>
  <si>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</si>
  <si>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</si>
  <si>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</si>
  <si>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</si>
  <si>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</si>
  <si>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</si>
  <si>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</si>
  <si>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</si>
  <si>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</si>
  <si>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</si>
  <si>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</si>
  <si>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</si>
  <si>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</si>
  <si>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</si>
  <si>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</si>
  <si>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</si>
  <si>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</si>
  <si>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</si>
  <si>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</si>
  <si>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</si>
  <si>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</si>
  <si>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</si>
  <si>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</si>
  <si>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</si>
  <si>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</si>
  <si>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</si>
  <si>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</si>
  <si>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</si>
  <si>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</si>
  <si>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</si>
  <si>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</si>
  <si>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</si>
  <si>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</si>
  <si>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</si>
  <si>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</si>
  <si>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</si>
  <si>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</si>
  <si>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</si>
  <si>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</si>
  <si>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</si>
  <si>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</si>
  <si>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</si>
  <si>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</si>
  <si>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</si>
  <si>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</si>
  <si>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</si>
  <si>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</si>
  <si>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</si>
  <si>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</si>
  <si>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</si>
  <si>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</si>
  <si>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</si>
  <si>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</si>
  <si>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</si>
  <si>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</si>
  <si>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</si>
  <si>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</si>
  <si>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</si>
  <si>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</si>
  <si>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</si>
  <si>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</si>
  <si>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</si>
  <si>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</si>
  <si>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</si>
  <si>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</si>
  <si>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</si>
  <si>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</si>
  <si>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</si>
  <si>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</si>
  <si>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</si>
  <si>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</si>
  <si>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</si>
  <si>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</si>
  <si>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</si>
  <si>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</si>
  <si>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</si>
  <si>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</si>
  <si>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</si>
  <si>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</si>
  <si>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</si>
  <si>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</si>
  <si>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</si>
  <si>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</si>
  <si>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</si>
  <si>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</si>
  <si>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</si>
  <si>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</si>
  <si>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</si>
  <si>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</si>
  <si>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</si>
  <si>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</si>
  <si>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</si>
  <si>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</si>
  <si>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</si>
  <si>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</si>
  <si>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</si>
  <si>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</si>
  <si>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</si>
  <si>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</si>
  <si>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</si>
  <si>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</si>
  <si>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</si>
  <si>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</si>
  <si>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</si>
  <si>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</si>
  <si>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</si>
  <si>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</si>
  <si>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</si>
  <si>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</si>
  <si>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</si>
  <si>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</si>
  <si>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</si>
  <si>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</si>
  <si>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</si>
  <si>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</si>
  <si>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</si>
  <si>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</si>
  <si>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</si>
  <si>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</si>
  <si>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</si>
  <si>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</si>
  <si>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</si>
  <si>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</si>
  <si>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</si>
  <si>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</si>
  <si>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</si>
  <si>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</si>
  <si>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</si>
  <si>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</si>
  <si>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</si>
  <si>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</si>
  <si>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</si>
  <si>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</si>
  <si>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</si>
  <si>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</si>
  <si>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</si>
  <si>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</si>
  <si>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</si>
  <si>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</si>
  <si>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</si>
  <si>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</si>
  <si>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</si>
  <si>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</si>
  <si>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</si>
  <si>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</si>
  <si>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</si>
  <si>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</si>
  <si>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</si>
  <si>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</si>
  <si>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</si>
  <si>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</si>
  <si>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</si>
  <si>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</si>
  <si>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</si>
  <si>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</si>
  <si>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</si>
  <si>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</si>
  <si>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</si>
  <si>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</si>
  <si>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</si>
  <si>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</si>
  <si>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</si>
  <si>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</si>
  <si>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</si>
  <si>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</si>
  <si>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</si>
  <si>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</si>
  <si>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</si>
  <si>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</si>
  <si>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</si>
  <si>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</si>
  <si>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</si>
  <si>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</si>
  <si>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</si>
  <si>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</si>
  <si>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</si>
  <si>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</si>
  <si>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</si>
  <si>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</si>
  <si>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</si>
  <si>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</si>
  <si>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</si>
  <si>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</si>
  <si>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</si>
  <si>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</si>
  <si>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</si>
  <si>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</si>
  <si>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</si>
  <si>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</si>
  <si>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</si>
  <si>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</si>
  <si>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</si>
  <si>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</si>
  <si>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</si>
  <si>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</si>
  <si>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</si>
  <si>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</si>
  <si>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</si>
  <si>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</si>
  <si>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</si>
  <si>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</si>
  <si>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</si>
  <si>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</si>
  <si>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</si>
  <si>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</si>
  <si>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</si>
  <si>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</si>
  <si>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</si>
  <si>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</si>
  <si>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</si>
  <si>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</si>
  <si>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</si>
  <si>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</si>
  <si>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</si>
  <si>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</si>
  <si>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</si>
  <si>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</si>
  <si>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</si>
  <si>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</si>
  <si>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</si>
  <si>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</si>
  <si>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</si>
  <si>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</si>
  <si>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</si>
  <si>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</si>
  <si>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</si>
  <si>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</si>
  <si>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</si>
  <si>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</si>
  <si>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</si>
  <si>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</si>
  <si>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</si>
  <si>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</si>
  <si>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</si>
  <si>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</si>
  <si>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</si>
  <si>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</si>
  <si>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</si>
  <si>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</si>
  <si>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</si>
  <si>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</si>
  <si>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</si>
  <si>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</si>
  <si>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</si>
  <si>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</si>
  <si>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</si>
  <si>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</si>
  <si>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</si>
  <si>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</si>
  <si>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</si>
  <si>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</si>
  <si>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</si>
  <si>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</si>
  <si>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</si>
  <si>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</si>
  <si>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</si>
  <si>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</si>
  <si>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</si>
  <si>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</si>
  <si>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</si>
  <si>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</si>
  <si>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</si>
  <si>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</si>
  <si>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</si>
  <si>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</si>
  <si>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</si>
  <si>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</si>
  <si>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</si>
  <si>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</si>
  <si>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</si>
  <si>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</si>
  <si>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</si>
  <si>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</si>
  <si>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</si>
  <si>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</si>
  <si>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</si>
  <si>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</si>
  <si>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</si>
  <si>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</si>
  <si>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</si>
  <si>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</si>
  <si>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</si>
  <si>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</si>
  <si>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</si>
  <si>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</si>
  <si>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</si>
  <si>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</si>
  <si>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</si>
  <si>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</si>
  <si>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</si>
  <si>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</si>
  <si>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</si>
  <si>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</si>
  <si>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</si>
  <si>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</si>
  <si>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</si>
  <si>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</si>
  <si>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</si>
  <si>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</si>
  <si>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</si>
  <si>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</si>
  <si>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</si>
  <si>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</si>
  <si>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</si>
  <si>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</si>
  <si>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</si>
  <si>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</si>
  <si>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</si>
  <si>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</si>
  <si>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</si>
  <si>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</si>
  <si>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</si>
  <si>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</si>
  <si>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</si>
  <si>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</si>
  <si>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</si>
  <si>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</si>
  <si>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</si>
  <si>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</si>
  <si>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</si>
  <si>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</si>
  <si>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</si>
  <si>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</si>
  <si>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</si>
  <si>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</si>
  <si>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</si>
  <si>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</si>
  <si>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</si>
  <si>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</si>
  <si>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</si>
  <si>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</si>
  <si>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</si>
  <si>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</si>
  <si>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</si>
  <si>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</si>
  <si>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</si>
  <si>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</si>
  <si>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</si>
  <si>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</si>
  <si>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</si>
  <si>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</si>
  <si>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</si>
  <si>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</si>
  <si>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</si>
  <si>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</si>
  <si>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</si>
  <si>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</si>
  <si>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</si>
  <si>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</si>
  <si>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</si>
  <si>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</si>
  <si>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</si>
  <si>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</si>
  <si>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</si>
  <si>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</si>
  <si>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</si>
  <si>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</si>
  <si>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</si>
  <si>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</si>
  <si>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</si>
  <si>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</si>
  <si>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</si>
  <si>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</si>
  <si>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</si>
  <si>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</si>
  <si>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</si>
  <si>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</si>
  <si>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</si>
  <si>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</si>
  <si>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</si>
  <si>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</si>
  <si>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</si>
  <si>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</si>
  <si>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</si>
  <si>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</si>
  <si>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</si>
  <si>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</si>
  <si>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</si>
  <si>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</si>
  <si>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</si>
  <si>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</si>
  <si>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</si>
  <si>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</si>
  <si>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</si>
  <si>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</si>
  <si>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</si>
  <si>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</si>
  <si>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</si>
  <si>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</si>
  <si>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</si>
  <si>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</si>
  <si>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</si>
  <si>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</si>
  <si>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</si>
  <si>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</si>
  <si>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</si>
  <si>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</si>
  <si>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</si>
  <si>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</si>
  <si>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</si>
  <si>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</si>
  <si>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</si>
  <si>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</si>
  <si>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</si>
  <si>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</si>
  <si>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</si>
  <si>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</si>
  <si>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</si>
  <si>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</si>
  <si>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</si>
  <si>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</si>
  <si>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</si>
  <si>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</si>
  <si>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</si>
  <si>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</si>
  <si>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</si>
  <si>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</si>
  <si>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</si>
  <si>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</si>
  <si>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</si>
  <si>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</si>
  <si>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</si>
  <si>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</si>
  <si>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</si>
  <si>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</si>
  <si>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</si>
  <si>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</si>
  <si>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</si>
  <si>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</si>
  <si>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</si>
  <si>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</si>
  <si>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</si>
  <si>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</si>
  <si>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</si>
  <si>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</si>
  <si>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</si>
  <si>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</si>
  <si>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</si>
  <si>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</si>
  <si>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</si>
  <si>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</si>
  <si>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</si>
  <si>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</si>
  <si>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</si>
  <si>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</si>
  <si>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</si>
  <si>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</si>
  <si>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</si>
  <si>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</si>
  <si>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</si>
  <si>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</si>
  <si>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</si>
  <si>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</si>
  <si>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</si>
  <si>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</si>
  <si>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</si>
  <si>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</si>
  <si>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</si>
  <si>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</si>
  <si>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</si>
  <si>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</si>
  <si>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</si>
  <si>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</si>
  <si>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</si>
  <si>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</si>
  <si>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</si>
  <si>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</si>
  <si>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</si>
  <si>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</si>
  <si>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</si>
  <si>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</si>
  <si>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</si>
  <si>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</si>
  <si>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</si>
  <si>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</si>
  <si>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</si>
  <si>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</si>
  <si>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</si>
  <si>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</si>
  <si>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</si>
  <si>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</si>
  <si>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</si>
  <si>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</si>
  <si>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</si>
  <si>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</si>
  <si>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</si>
  <si>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</si>
  <si>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</si>
  <si>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</si>
  <si>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</si>
  <si>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</si>
  <si>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</si>
  <si>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</si>
  <si>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</si>
  <si>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</si>
  <si>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</si>
  <si>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</si>
  <si>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</si>
  <si>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</si>
  <si>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</si>
  <si>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</si>
  <si>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</si>
  <si>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</si>
  <si>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</si>
  <si>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</si>
  <si>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</si>
  <si>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</si>
  <si>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</si>
  <si>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</si>
  <si>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</si>
  <si>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</si>
  <si>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</si>
  <si>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</si>
  <si>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</si>
  <si>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</si>
  <si>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</si>
  <si>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</si>
  <si>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</si>
  <si>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</si>
  <si>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</si>
  <si>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</si>
  <si>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</si>
  <si>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</si>
  <si>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</si>
  <si>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</si>
  <si>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</si>
  <si>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</si>
  <si>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</si>
  <si>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</si>
  <si>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</si>
  <si>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</si>
  <si>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</si>
  <si>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</si>
  <si>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</si>
  <si>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</si>
  <si>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</si>
  <si>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</si>
  <si>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</si>
  <si>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</si>
  <si>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</si>
  <si>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</si>
  <si>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</si>
  <si>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</si>
  <si>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</si>
  <si>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</si>
  <si>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</si>
  <si>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</si>
  <si>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</si>
  <si>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</si>
  <si>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</si>
  <si>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</si>
  <si>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</si>
  <si>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</si>
  <si>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</si>
  <si>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</si>
  <si>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</si>
  <si>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</si>
  <si>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</si>
  <si>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</si>
  <si>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</si>
  <si>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</si>
  <si>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</si>
  <si>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</si>
  <si>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</si>
  <si>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</si>
  <si>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</si>
  <si>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</si>
  <si>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</si>
  <si>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</si>
  <si>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</si>
  <si>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</si>
  <si>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</si>
  <si>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</si>
  <si>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</si>
  <si>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</si>
  <si>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</si>
  <si>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</si>
  <si>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</si>
  <si>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</si>
  <si>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</si>
  <si>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</si>
  <si>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</si>
  <si>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</si>
  <si>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</si>
  <si>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</si>
  <si>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</si>
  <si>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</si>
  <si>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</si>
  <si>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</si>
  <si>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</si>
  <si>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</si>
  <si>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</si>
  <si>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</si>
  <si>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</si>
  <si>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</si>
  <si>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</si>
  <si>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</si>
  <si>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</si>
  <si>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</si>
  <si>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</si>
  <si>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</si>
  <si>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</si>
  <si>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</si>
  <si>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</si>
  <si>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</si>
  <si>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</si>
  <si>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</si>
  <si>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</si>
  <si>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</si>
  <si>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</si>
  <si>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</si>
  <si>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</si>
  <si>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</si>
  <si>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</si>
  <si>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</si>
  <si>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</si>
  <si>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</si>
  <si>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</si>
  <si>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</si>
  <si>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</si>
  <si>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</si>
  <si>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</si>
  <si>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</si>
  <si>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</si>
  <si>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</si>
  <si>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</si>
  <si>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</si>
  <si>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</si>
  <si>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</si>
  <si>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</si>
  <si>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</si>
  <si>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</si>
  <si>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</si>
  <si>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</si>
  <si>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</si>
  <si>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</si>
  <si>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</si>
  <si>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</si>
  <si>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</si>
  <si>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</si>
  <si>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</si>
  <si>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</si>
  <si>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</si>
  <si>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</si>
  <si>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</si>
  <si>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</si>
  <si>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</si>
  <si>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</si>
  <si>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</si>
  <si>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</si>
  <si>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</si>
  <si>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</si>
  <si>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</si>
  <si>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</si>
  <si>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</si>
  <si>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</si>
  <si>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</si>
  <si>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</si>
  <si>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</si>
  <si>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</si>
  <si>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</si>
  <si>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</si>
  <si>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</si>
  <si>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</si>
  <si>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</si>
  <si>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</si>
  <si>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</si>
  <si>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</si>
  <si>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</si>
  <si>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</si>
  <si>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</si>
  <si>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</si>
  <si>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</si>
  <si>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</si>
  <si>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</si>
  <si>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</si>
  <si>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</si>
  <si>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</si>
  <si>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</si>
  <si>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</si>
  <si>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</si>
  <si>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</si>
  <si>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</si>
  <si>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</si>
  <si>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</si>
  <si>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</si>
  <si>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</si>
  <si>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</si>
  <si>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</si>
  <si>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</si>
  <si>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</si>
  <si>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</si>
  <si>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</si>
  <si>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</si>
  <si>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</si>
  <si>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</si>
  <si>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</si>
  <si>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</si>
  <si>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</si>
  <si>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</si>
  <si>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</si>
  <si>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</si>
  <si>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</si>
  <si>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</si>
  <si>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</si>
  <si>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</si>
  <si>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</si>
  <si>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</si>
  <si>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</si>
  <si>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</si>
  <si>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</si>
  <si>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</si>
  <si>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</si>
  <si>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</si>
  <si>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</si>
  <si>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</si>
  <si>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</si>
  <si>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</si>
  <si>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</si>
  <si>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</si>
  <si>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</si>
  <si>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</si>
  <si>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</si>
  <si>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</si>
  <si>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</si>
  <si>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</si>
  <si>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</si>
  <si>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</si>
  <si>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</si>
  <si>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</si>
  <si>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</si>
  <si>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</si>
  <si>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</si>
  <si>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</si>
  <si>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</si>
  <si>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</si>
  <si>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</si>
  <si>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</si>
  <si>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</si>
  <si>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</si>
  <si>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</si>
  <si>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</si>
  <si>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</si>
  <si>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</si>
  <si>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</si>
  <si>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</si>
  <si>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</si>
  <si>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</si>
  <si>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</si>
  <si>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</si>
  <si>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</si>
  <si>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</si>
  <si>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</si>
  <si>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</si>
  <si>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</si>
  <si>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</si>
  <si>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</si>
  <si>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</si>
  <si>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</si>
  <si>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</si>
  <si>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</si>
  <si>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</si>
  <si>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</si>
  <si>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</si>
  <si>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</si>
  <si>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</si>
  <si>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</si>
  <si>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</si>
  <si>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</si>
  <si>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</si>
  <si>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</si>
  <si>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</si>
  <si>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</si>
  <si>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</si>
  <si>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</si>
  <si>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</si>
  <si>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</si>
  <si>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</si>
  <si>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</si>
  <si>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</si>
  <si>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</si>
  <si>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</si>
  <si>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</si>
  <si>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</si>
  <si>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</si>
  <si>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</si>
  <si>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</si>
  <si>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</si>
  <si>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</si>
  <si>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</si>
  <si>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</si>
  <si>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</si>
  <si>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</si>
  <si>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</si>
  <si>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</si>
  <si>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</si>
  <si>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</si>
  <si>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</si>
  <si>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</si>
  <si>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</si>
  <si>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</si>
  <si>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</si>
  <si>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</si>
  <si>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</si>
  <si>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</si>
  <si>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</si>
  <si>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</si>
  <si>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</si>
  <si>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</si>
  <si>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</si>
  <si>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</si>
  <si>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</si>
  <si>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</si>
  <si>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</si>
  <si>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</si>
  <si>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</si>
  <si>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</si>
  <si>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</si>
  <si>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</si>
  <si>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</si>
  <si>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</si>
  <si>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</si>
  <si>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</si>
  <si>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</si>
  <si>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</si>
  <si>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</si>
  <si>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</si>
  <si>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</si>
  <si>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</si>
  <si>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</si>
  <si>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</si>
  <si>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</si>
  <si>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</si>
  <si>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</si>
  <si>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</si>
  <si>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</si>
  <si>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</si>
  <si>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</si>
  <si>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</si>
  <si>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</si>
  <si>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</si>
  <si>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</si>
  <si>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</si>
  <si>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</si>
  <si>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</si>
  <si>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</si>
  <si>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</si>
  <si>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</si>
  <si>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</si>
  <si>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</si>
  <si>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</si>
  <si>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</si>
  <si>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</si>
  <si>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</si>
  <si>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</si>
  <si>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</si>
  <si>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</si>
  <si>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</si>
  <si>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</si>
  <si>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</si>
  <si>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</si>
  <si>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</si>
  <si>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</si>
  <si>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</si>
  <si>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</si>
  <si>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</si>
  <si>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</si>
  <si>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</si>
  <si>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</si>
  <si>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</si>
  <si>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</si>
  <si>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</si>
  <si>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</si>
  <si>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</si>
  <si>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</si>
  <si>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</si>
  <si>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</si>
  <si>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</si>
  <si>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</si>
  <si>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</si>
  <si>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</si>
  <si>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</si>
  <si>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</si>
  <si>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</si>
  <si>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</si>
  <si>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</si>
  <si>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</si>
  <si>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</si>
  <si>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</si>
  <si>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</si>
  <si>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</si>
  <si>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</si>
  <si>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</si>
  <si>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</si>
  <si>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</si>
  <si>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</si>
  <si>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</si>
  <si>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</si>
  <si>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</si>
  <si>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</si>
  <si>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</si>
  <si>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</si>
  <si>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</si>
  <si>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</si>
  <si>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</si>
  <si>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</si>
  <si>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</si>
  <si>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</si>
  <si>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</si>
  <si>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</si>
  <si>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</si>
  <si>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</si>
  <si>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</si>
  <si>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</si>
  <si>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</si>
  <si>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</si>
  <si>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</si>
  <si>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</si>
  <si>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</si>
  <si>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</si>
  <si>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</si>
  <si>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</si>
  <si>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</si>
  <si>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</si>
  <si>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</si>
  <si>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</si>
  <si>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</si>
  <si>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</si>
  <si>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</si>
  <si>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</si>
  <si>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</si>
  <si>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</si>
  <si>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</si>
  <si>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</si>
  <si>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</si>
  <si>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</si>
  <si>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</si>
  <si>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</si>
  <si>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</si>
  <si>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</si>
  <si>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</si>
  <si>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</si>
  <si>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</si>
  <si>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</si>
  <si>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</si>
  <si>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</si>
  <si>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</si>
  <si>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</si>
  <si>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</si>
  <si>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</si>
  <si>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</si>
  <si>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</si>
  <si>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</si>
  <si>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</si>
  <si>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</si>
  <si>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</si>
  <si>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</si>
  <si>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</si>
  <si>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</si>
  <si>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</si>
  <si>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</si>
  <si>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</si>
  <si>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</si>
  <si>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</si>
  <si>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</si>
  <si>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</si>
  <si>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</si>
  <si>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</si>
  <si>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</si>
  <si>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</si>
  <si>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</si>
  <si>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</si>
  <si>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</si>
  <si>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</si>
  <si>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</si>
  <si>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</si>
  <si>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</si>
  <si>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</si>
  <si>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</si>
  <si>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</si>
  <si>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</si>
  <si>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</si>
  <si>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</si>
  <si>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</si>
  <si>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</si>
  <si>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</si>
  <si>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</si>
  <si>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</si>
  <si>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</si>
  <si>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</si>
  <si>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</si>
  <si>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</si>
  <si>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</si>
  <si>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</si>
  <si>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</si>
  <si>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</si>
  <si>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</si>
  <si>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</si>
  <si>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</si>
  <si>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</si>
  <si>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</si>
  <si>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</si>
  <si>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</si>
  <si>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</si>
  <si>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</si>
  <si>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</si>
  <si>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</si>
  <si>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</si>
  <si>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</si>
  <si>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</si>
  <si>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</si>
  <si>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</si>
  <si>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</si>
  <si>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</si>
  <si>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</si>
  <si>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</si>
  <si>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</si>
  <si>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</si>
  <si>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</si>
  <si>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</si>
  <si>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</si>
  <si>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</si>
  <si>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</si>
  <si>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</si>
  <si>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</si>
  <si>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</si>
  <si>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</si>
  <si>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</si>
  <si>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</si>
  <si>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</si>
  <si>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</si>
  <si>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</si>
  <si>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</si>
  <si>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</si>
  <si>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</si>
  <si>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</si>
  <si>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</si>
  <si>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</si>
  <si>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</si>
  <si>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</si>
  <si>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</si>
  <si>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</si>
  <si>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</si>
  <si>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</si>
  <si>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</si>
  <si>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</si>
  <si>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</si>
  <si>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</si>
  <si>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</si>
  <si>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</si>
  <si>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</si>
  <si>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</si>
  <si>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</si>
  <si>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</si>
  <si>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</si>
  <si>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</si>
  <si>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</si>
  <si>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</si>
  <si>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</si>
  <si>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</si>
  <si>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</si>
  <si>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</si>
  <si>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</si>
  <si>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</si>
  <si>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</si>
  <si>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</si>
  <si>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</si>
  <si>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</si>
  <si>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</si>
  <si>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</si>
  <si>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</si>
  <si>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</si>
  <si>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</si>
  <si>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</si>
  <si>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</si>
  <si>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</si>
  <si>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</si>
  <si>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</si>
  <si>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</si>
  <si>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</si>
  <si>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</si>
  <si>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</si>
  <si>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</si>
  <si>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</si>
  <si>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</si>
  <si>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</si>
  <si>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</si>
  <si>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</si>
  <si>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</si>
  <si>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</si>
  <si>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</si>
  <si>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</si>
  <si>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</si>
  <si>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</si>
  <si>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</si>
  <si>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</si>
  <si>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</si>
  <si>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</si>
  <si>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</si>
  <si>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</si>
  <si>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</si>
  <si>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</si>
  <si>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</si>
  <si>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</si>
  <si>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</si>
  <si>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</si>
  <si>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</si>
  <si>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</si>
  <si>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</si>
  <si>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</si>
  <si>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</si>
  <si>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</si>
  <si>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</si>
  <si>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</si>
  <si>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</si>
  <si>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</si>
  <si>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</si>
  <si>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</si>
  <si>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</si>
  <si>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</si>
  <si>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</si>
  <si>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</si>
  <si>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</si>
  <si>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</si>
  <si>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</si>
  <si>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</si>
  <si>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</si>
  <si>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</si>
  <si>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</si>
  <si>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</si>
  <si>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</si>
  <si>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</si>
  <si>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</si>
  <si>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</si>
  <si>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</si>
  <si>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</si>
  <si>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</si>
  <si>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</si>
  <si>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</si>
  <si>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</si>
  <si>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</si>
  <si>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</si>
  <si>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</si>
  <si>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</si>
  <si>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</si>
  <si>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</si>
  <si>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</si>
  <si>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</si>
  <si>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</si>
  <si>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</si>
  <si>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</si>
  <si>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</si>
  <si>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</si>
  <si>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</si>
  <si>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</si>
  <si>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</si>
  <si>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</si>
  <si>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</si>
  <si>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</si>
  <si>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</si>
  <si>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</si>
  <si>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</si>
  <si>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</si>
  <si>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</si>
  <si>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</si>
  <si>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</si>
  <si>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</si>
  <si>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</si>
  <si>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</si>
  <si>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</si>
  <si>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</si>
  <si>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</si>
  <si>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</si>
  <si>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</si>
  <si>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</si>
  <si>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</si>
  <si>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</si>
  <si>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</si>
  <si>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</si>
  <si>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</si>
  <si>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</si>
  <si>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</si>
  <si>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</si>
  <si>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</si>
  <si>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</si>
  <si>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</si>
  <si>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</si>
  <si>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</si>
  <si>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</si>
  <si>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</si>
  <si>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</si>
  <si>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</si>
  <si>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</si>
  <si>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</si>
  <si>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</si>
  <si>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</si>
  <si>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</si>
  <si>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</si>
  <si>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</si>
  <si>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</si>
  <si>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</si>
  <si>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</si>
  <si>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</si>
  <si>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</si>
  <si>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</si>
  <si>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</si>
  <si>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</si>
  <si>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</si>
  <si>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</si>
  <si>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</si>
  <si>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</si>
  <si>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</si>
  <si>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</si>
  <si>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</si>
  <si>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</si>
  <si>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</si>
  <si>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</si>
  <si>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</si>
  <si>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</si>
  <si>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</si>
  <si>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</si>
  <si>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</si>
  <si>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</si>
  <si>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</si>
  <si>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</si>
  <si>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</si>
  <si>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</si>
  <si>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</si>
  <si>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</si>
  <si>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</si>
  <si>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</si>
  <si>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</si>
  <si>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</si>
  <si>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</si>
  <si>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</si>
  <si>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</si>
  <si>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</si>
  <si>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</si>
  <si>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</si>
  <si>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</si>
  <si>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</si>
  <si>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</si>
  <si>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</si>
  <si>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</si>
  <si>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</si>
  <si>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</si>
  <si>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</si>
  <si>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</si>
  <si>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</si>
  <si>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</si>
  <si>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</si>
  <si>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</si>
  <si>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</si>
  <si>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</si>
  <si>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</si>
  <si>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</si>
  <si>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</si>
  <si>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</si>
  <si>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</si>
  <si>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</si>
  <si>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</si>
  <si>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</si>
  <si>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</si>
  <si>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</si>
  <si>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</si>
  <si>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</si>
  <si>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</si>
  <si>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</si>
  <si>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</si>
  <si>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</si>
  <si>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</si>
  <si>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</si>
  <si>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</si>
  <si>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</si>
  <si>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</si>
  <si>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</si>
  <si>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</si>
  <si>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</si>
  <si>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</si>
  <si>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</si>
  <si>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</si>
  <si>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</si>
  <si>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</si>
  <si>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</si>
  <si>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</si>
  <si>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</si>
  <si>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</si>
  <si>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</si>
  <si>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</si>
  <si>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</si>
  <si>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</si>
  <si>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</si>
  <si>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</si>
  <si>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</si>
  <si>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</si>
  <si>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</si>
  <si>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</si>
  <si>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</si>
  <si>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</si>
  <si>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</si>
  <si>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</si>
  <si>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</si>
  <si>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</si>
  <si>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</si>
  <si>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</si>
  <si>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</si>
  <si>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</si>
  <si>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</si>
  <si>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</si>
  <si>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</si>
  <si>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</si>
  <si>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</si>
  <si>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</si>
  <si>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</si>
  <si>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</si>
  <si>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</si>
  <si>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</si>
  <si>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</si>
  <si>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</si>
  <si>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</si>
  <si>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</si>
  <si>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</si>
  <si>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</si>
  <si>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</si>
  <si>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</si>
  <si>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</si>
  <si>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</si>
  <si>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</si>
  <si>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</si>
  <si>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</si>
  <si>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</si>
  <si>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</si>
  <si>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</si>
  <si>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</si>
  <si>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</si>
  <si>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</si>
  <si>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</si>
  <si>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</si>
  <si>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</si>
  <si>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</si>
  <si>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</si>
  <si>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</si>
  <si>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</si>
  <si>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</si>
  <si>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</si>
  <si>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</si>
  <si>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</si>
  <si>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</si>
  <si>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</si>
  <si>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</si>
  <si>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</si>
  <si>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</si>
  <si>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</si>
  <si>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</si>
  <si>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</si>
  <si>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</si>
  <si>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</si>
  <si>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</si>
  <si>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</si>
  <si>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</si>
  <si>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</si>
  <si>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</si>
  <si>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</si>
  <si>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</si>
  <si>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</si>
  <si>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</si>
  <si>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</si>
  <si>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</si>
  <si>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</si>
  <si>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</si>
  <si>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</si>
  <si>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</si>
  <si>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</si>
  <si>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</si>
  <si>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</si>
  <si>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</si>
  <si>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</si>
  <si>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</si>
  <si>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</si>
  <si>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</si>
  <si>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</si>
  <si>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</si>
  <si>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</si>
  <si>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</si>
  <si>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</si>
  <si>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</si>
  <si>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</si>
  <si>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</si>
  <si>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</si>
  <si>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</si>
  <si>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</si>
  <si>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</si>
  <si>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</si>
  <si>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</si>
  <si>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</si>
  <si>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</si>
  <si>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</si>
  <si>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</si>
  <si>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</si>
  <si>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</si>
  <si>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</si>
  <si>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</si>
  <si>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</si>
  <si>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</si>
  <si>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</si>
  <si>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</si>
  <si>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</si>
  <si>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</si>
  <si>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</si>
  <si>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</si>
  <si>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</si>
  <si>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</si>
  <si>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</si>
  <si>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</si>
  <si>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</si>
  <si>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</si>
  <si>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</si>
  <si>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</si>
  <si>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</si>
  <si>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</si>
  <si>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</si>
  <si>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</si>
  <si>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</si>
  <si>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</si>
  <si>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</si>
  <si>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</si>
  <si>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</si>
  <si>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</si>
  <si>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</si>
  <si>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</si>
  <si>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</si>
  <si>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</si>
  <si>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</si>
  <si>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</si>
  <si>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</si>
  <si>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</si>
  <si>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</si>
  <si>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</si>
  <si>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</si>
  <si>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</si>
  <si>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</si>
  <si>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</si>
  <si>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</si>
  <si>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</si>
  <si>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</si>
  <si>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</si>
  <si>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</si>
  <si>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</si>
  <si>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</si>
  <si>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</si>
  <si>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</si>
  <si>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</si>
  <si>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</si>
  <si>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</si>
  <si>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</si>
  <si>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</si>
  <si>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</si>
  <si>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</si>
  <si>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</si>
  <si>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</si>
  <si>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</si>
  <si>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</si>
  <si>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</si>
  <si>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</si>
  <si>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</si>
  <si>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</si>
  <si>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</si>
  <si>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</si>
  <si>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</si>
  <si>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</si>
  <si>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</si>
  <si>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</si>
  <si>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</si>
  <si>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</si>
  <si>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</si>
  <si>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</si>
  <si>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</si>
  <si>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</si>
  <si>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</si>
  <si>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</si>
  <si>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</si>
  <si>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</si>
  <si>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</si>
  <si>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</si>
  <si>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</si>
  <si>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</si>
  <si>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</si>
  <si>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</si>
  <si>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</si>
  <si>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</si>
  <si>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</si>
  <si>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</si>
  <si>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</si>
  <si>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</si>
  <si>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</si>
  <si>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</si>
  <si>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</si>
  <si>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</si>
  <si>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</si>
  <si>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</si>
  <si>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</si>
  <si>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</si>
  <si>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</si>
  <si>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</si>
  <si>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</si>
  <si>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</si>
  <si>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</si>
  <si>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</si>
  <si>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</si>
  <si>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</si>
  <si>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</si>
  <si>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</si>
  <si>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</si>
  <si>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</si>
  <si>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</si>
  <si>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</si>
  <si>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</si>
  <si>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</si>
  <si>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</si>
  <si>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</si>
  <si>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</si>
  <si>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</si>
  <si>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</si>
  <si>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</si>
  <si>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</si>
  <si>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</si>
  <si>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</si>
  <si>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</si>
  <si>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</si>
  <si>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</si>
  <si>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</si>
  <si>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</si>
  <si>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</si>
  <si>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</si>
  <si>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</si>
  <si>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</si>
  <si>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</si>
  <si>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</si>
  <si>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</si>
  <si>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</si>
  <si>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</si>
  <si>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</si>
  <si>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</si>
  <si>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</si>
  <si>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</si>
  <si>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</si>
  <si>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</si>
  <si>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</si>
  <si>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</si>
  <si>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</si>
  <si>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</si>
  <si>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</si>
  <si>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</si>
  <si>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</si>
  <si>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</si>
  <si>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</si>
  <si>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</si>
  <si>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</si>
  <si>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</si>
  <si>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</si>
  <si>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</si>
  <si>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</si>
  <si>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</si>
  <si>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</si>
  <si>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</si>
  <si>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</si>
  <si>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</si>
  <si>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</si>
  <si>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</si>
  <si>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</si>
  <si>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</si>
  <si>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</si>
  <si>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</si>
  <si>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</si>
  <si>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</si>
  <si>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</si>
  <si>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</si>
  <si>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</si>
  <si>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</si>
  <si>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</si>
  <si>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</si>
  <si>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</si>
  <si>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</si>
  <si>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</si>
  <si>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</si>
  <si>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</si>
  <si>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</si>
  <si>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</si>
  <si>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</si>
  <si>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</si>
  <si>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</si>
  <si>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</si>
  <si>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</si>
  <si>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</si>
  <si>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</si>
  <si>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</si>
  <si>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</si>
  <si>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</si>
  <si>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</si>
  <si>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</si>
  <si>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</si>
  <si>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</si>
  <si>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</si>
  <si>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</si>
  <si>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</si>
  <si>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</si>
  <si>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</si>
  <si>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</si>
  <si>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</si>
  <si>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</si>
  <si>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</si>
  <si>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</si>
  <si>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</si>
  <si>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</si>
  <si>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</si>
  <si>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</si>
  <si>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</si>
  <si>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</si>
  <si>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</si>
  <si>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</si>
  <si>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</si>
  <si>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</si>
  <si>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</si>
  <si>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</si>
  <si>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</si>
  <si>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</si>
  <si>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</si>
  <si>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</si>
  <si>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</si>
  <si>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</si>
  <si>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</si>
  <si>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</si>
  <si>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</si>
  <si>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</si>
  <si>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</si>
  <si>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</si>
  <si>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</si>
  <si>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</si>
  <si>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</si>
  <si>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</si>
  <si>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</si>
  <si>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</si>
  <si>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</si>
  <si>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</si>
  <si>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</si>
  <si>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</si>
  <si>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</si>
  <si>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</si>
  <si>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</si>
  <si>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</si>
  <si>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</si>
  <si>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</si>
  <si>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</si>
  <si>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</si>
  <si>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</si>
  <si>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</si>
  <si>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</si>
  <si>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</si>
  <si>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</si>
  <si>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</si>
  <si>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</si>
  <si>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</si>
  <si>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</si>
  <si>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</si>
  <si>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</si>
  <si>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</si>
  <si>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</si>
  <si>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</si>
  <si>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</si>
  <si>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</si>
  <si>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</si>
  <si>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</si>
  <si>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</si>
  <si>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</si>
  <si>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</si>
  <si>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</si>
  <si>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</si>
  <si>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</si>
  <si>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</si>
  <si>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</si>
  <si>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</si>
  <si>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</si>
  <si>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</si>
  <si>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</si>
  <si>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</si>
  <si>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</si>
  <si>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</si>
  <si>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</si>
  <si>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</si>
  <si>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</si>
  <si>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</si>
  <si>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</si>
  <si>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</si>
  <si>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</si>
  <si>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</si>
  <si>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</si>
  <si>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</si>
  <si>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</si>
  <si>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</si>
  <si>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</si>
  <si>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</si>
  <si>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</si>
  <si>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</si>
  <si>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</si>
  <si>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</si>
  <si>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</si>
  <si>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</si>
  <si>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</si>
  <si>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</si>
  <si>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</si>
  <si>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</si>
  <si>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</si>
  <si>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</si>
  <si>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</si>
  <si>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</si>
  <si>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</si>
  <si>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</si>
  <si>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</si>
  <si>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</si>
  <si>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</si>
  <si>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</si>
  <si>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</si>
  <si>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</si>
  <si>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</si>
  <si>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</si>
  <si>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</si>
  <si>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</si>
  <si>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</si>
  <si>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</si>
  <si>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</si>
  <si>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</si>
  <si>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</si>
  <si>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</si>
  <si>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</si>
  <si>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</si>
  <si>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</si>
  <si>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</si>
  <si>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</si>
  <si>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</si>
  <si>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</si>
  <si>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</si>
  <si>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</si>
  <si>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</si>
  <si>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</si>
  <si>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</si>
  <si>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</si>
  <si>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</si>
  <si>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</si>
  <si>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</si>
  <si>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</si>
  <si>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</si>
  <si>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</si>
  <si>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</si>
  <si>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</si>
  <si>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</si>
  <si>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</si>
  <si>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</si>
  <si>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</si>
  <si>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</si>
  <si>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</si>
  <si>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</si>
  <si>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</si>
  <si>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</si>
  <si>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</si>
  <si>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</si>
  <si>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</si>
  <si>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</si>
  <si>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</si>
  <si>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</si>
  <si>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</si>
  <si>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</si>
  <si>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</si>
  <si>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</si>
  <si>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</si>
  <si>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</si>
  <si>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</si>
  <si>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</si>
  <si>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</si>
  <si>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</si>
  <si>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</si>
  <si>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</si>
  <si>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</si>
  <si>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</si>
  <si>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</si>
  <si>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</si>
  <si>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</si>
  <si>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</si>
  <si>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</si>
  <si>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</si>
  <si>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</si>
  <si>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</si>
  <si>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</si>
  <si>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</si>
  <si>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</si>
  <si>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</si>
  <si>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</si>
  <si>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</si>
  <si>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</si>
  <si>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</si>
  <si>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</si>
  <si>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</si>
  <si>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</si>
  <si>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</si>
  <si>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</si>
  <si>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</si>
  <si>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</si>
  <si>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</si>
  <si>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</si>
  <si>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</si>
  <si>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</si>
  <si>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</si>
  <si>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</si>
  <si>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</si>
  <si>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</si>
  <si>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</si>
  <si>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</si>
  <si>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</si>
  <si>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</si>
  <si>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</si>
  <si>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</si>
  <si>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</si>
  <si>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</si>
  <si>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</si>
  <si>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</si>
  <si>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</si>
  <si>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</si>
  <si>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</si>
  <si>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</si>
  <si>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</si>
  <si>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</si>
  <si>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</si>
  <si>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</si>
  <si>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</si>
  <si>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</si>
  <si>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</si>
  <si>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</si>
  <si>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</si>
  <si>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</si>
  <si>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</si>
  <si>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</si>
  <si>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</si>
  <si>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</si>
  <si>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</si>
  <si>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</si>
  <si>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</si>
  <si>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</si>
  <si>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</si>
  <si>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</si>
  <si>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</si>
  <si>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</si>
  <si>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</si>
  <si>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</si>
  <si>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</si>
  <si>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</si>
  <si>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</si>
  <si>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</si>
  <si>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</si>
  <si>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</si>
  <si>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</si>
  <si>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</si>
  <si>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</si>
  <si>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</si>
  <si>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</si>
  <si>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</si>
  <si>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</si>
  <si>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</si>
  <si>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</si>
  <si>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</si>
  <si>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</si>
  <si>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</si>
  <si>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</si>
  <si>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</si>
  <si>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</si>
  <si>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</si>
  <si>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</si>
  <si>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</si>
  <si>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</si>
  <si>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</si>
  <si>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</si>
  <si>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</si>
  <si>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</si>
  <si>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</si>
  <si>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</si>
  <si>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</si>
  <si>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</si>
  <si>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</si>
  <si>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</si>
  <si>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</si>
  <si>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</si>
  <si>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</si>
  <si>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</si>
  <si>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</si>
  <si>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</si>
  <si>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</si>
  <si>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</si>
  <si>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</si>
  <si>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</si>
  <si>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</si>
  <si>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</si>
  <si>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</si>
  <si>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</si>
  <si>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</si>
  <si>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</si>
  <si>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</si>
  <si>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</si>
  <si>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</si>
  <si>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</si>
  <si>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</si>
  <si>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</si>
  <si>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</si>
  <si>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</si>
  <si>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</si>
  <si>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</si>
  <si>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</si>
  <si>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</si>
  <si>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</si>
  <si>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</si>
  <si>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</si>
  <si>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</si>
  <si>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</si>
  <si>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</si>
  <si>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</si>
  <si>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</si>
  <si>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</si>
  <si>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</si>
  <si>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</si>
  <si>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</si>
  <si>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</si>
  <si>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</si>
  <si>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</si>
  <si>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</si>
  <si>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</si>
  <si>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</si>
  <si>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</si>
  <si>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</si>
  <si>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</si>
  <si>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</si>
  <si>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</si>
  <si>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</si>
  <si>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</si>
  <si>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</si>
  <si>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</si>
  <si>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</si>
  <si>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</si>
  <si>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</si>
  <si>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</si>
  <si>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</si>
  <si>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</si>
  <si>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</si>
  <si>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</si>
  <si>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</si>
  <si>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</si>
  <si>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</si>
  <si>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</si>
  <si>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</si>
  <si>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</si>
  <si>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</si>
  <si>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</si>
  <si>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</si>
  <si>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</si>
  <si>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</si>
  <si>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</si>
  <si>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</si>
  <si>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</si>
  <si>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</si>
  <si>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</si>
  <si>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</si>
  <si>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</si>
  <si>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</si>
  <si>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</si>
  <si>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</si>
  <si>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</si>
  <si>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</si>
  <si>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</si>
  <si>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</si>
  <si>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</si>
  <si>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</si>
  <si>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</si>
  <si>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</si>
  <si>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</si>
  <si>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</si>
  <si>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</si>
  <si>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</si>
  <si>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</si>
  <si>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</si>
  <si>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</si>
  <si>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</si>
  <si>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</si>
  <si>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</si>
  <si>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</si>
  <si>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</si>
  <si>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</si>
  <si>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</si>
  <si>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</si>
  <si>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</si>
  <si>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</si>
  <si>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</si>
  <si>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</si>
  <si>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</si>
  <si>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</si>
  <si>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</si>
  <si>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</si>
  <si>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</si>
  <si>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</si>
  <si>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</si>
  <si>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</si>
  <si>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</si>
  <si>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</si>
  <si>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</si>
  <si>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</si>
  <si>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</si>
  <si>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</si>
  <si>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</si>
  <si>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</si>
  <si>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</si>
  <si>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</si>
  <si>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</si>
  <si>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</si>
  <si>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</si>
  <si>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</si>
  <si>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</si>
  <si>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</si>
  <si>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</si>
  <si>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</si>
  <si>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</si>
  <si>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</si>
  <si>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</si>
  <si>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</si>
  <si>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</si>
  <si>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</si>
  <si>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</si>
  <si>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</si>
  <si>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</si>
  <si>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</si>
  <si>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</si>
  <si>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</si>
  <si>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</si>
  <si>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</si>
  <si>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</si>
  <si>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</si>
  <si>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</si>
  <si>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</si>
  <si>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</si>
  <si>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</si>
  <si>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</si>
  <si>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</si>
  <si>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</si>
  <si>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</si>
  <si>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</si>
  <si>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</si>
  <si>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</si>
  <si>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</si>
  <si>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</si>
  <si>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</si>
  <si>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</si>
  <si>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</si>
  <si>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</si>
  <si>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</si>
  <si>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</si>
  <si>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</si>
  <si>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</si>
  <si>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</si>
  <si>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</si>
  <si>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</si>
  <si>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</si>
  <si>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</si>
  <si>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</si>
  <si>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</si>
  <si>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</si>
  <si>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</si>
  <si>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</si>
  <si>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</si>
  <si>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</si>
  <si>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</si>
  <si>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</si>
  <si>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</si>
  <si>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</si>
  <si>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</si>
  <si>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</si>
  <si>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</si>
  <si>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</si>
  <si>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</si>
  <si>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</si>
  <si>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</si>
  <si>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</si>
  <si>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</si>
  <si>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</si>
  <si>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</si>
  <si>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</si>
  <si>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</si>
  <si>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</si>
  <si>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</si>
  <si>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</si>
  <si>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</si>
  <si>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</si>
  <si>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</si>
  <si>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</si>
  <si>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</si>
  <si>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</si>
  <si>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</si>
  <si>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</si>
  <si>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</si>
  <si>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</si>
  <si>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</si>
  <si>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</si>
  <si>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</si>
  <si>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</si>
  <si>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</si>
  <si>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</si>
  <si>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</si>
  <si>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</si>
  <si>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</si>
  <si>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</si>
  <si>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</si>
  <si>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</si>
  <si>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</si>
  <si>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</si>
  <si>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</si>
  <si>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</si>
  <si>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</si>
  <si>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</si>
  <si>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</si>
  <si>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</si>
  <si>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</si>
  <si>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</si>
  <si>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</si>
  <si>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</si>
  <si>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</si>
  <si>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</si>
  <si>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</si>
  <si>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</si>
  <si>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</si>
  <si>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</si>
  <si>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</si>
  <si>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</si>
  <si>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</si>
  <si>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</si>
  <si>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</si>
  <si>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</si>
  <si>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</si>
  <si>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</si>
  <si>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</si>
  <si>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</si>
  <si>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</si>
  <si>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</si>
  <si>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</si>
  <si>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</si>
  <si>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</si>
  <si>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</si>
  <si>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</si>
  <si>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</si>
  <si>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</si>
  <si>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</si>
  <si>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</si>
  <si>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</si>
  <si>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</si>
  <si>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</si>
  <si>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</si>
  <si>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</si>
  <si>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</si>
  <si>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</si>
  <si>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</si>
  <si>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</si>
  <si>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</si>
  <si>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</si>
  <si>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</si>
  <si>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</si>
  <si>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</si>
  <si>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</si>
  <si>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</si>
  <si>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</si>
  <si>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</si>
  <si>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</si>
  <si>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</si>
  <si>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</si>
  <si>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</si>
  <si>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</si>
  <si>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</si>
  <si>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</si>
  <si>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</si>
  <si>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</si>
  <si>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</si>
  <si>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</si>
  <si>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</si>
  <si>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</si>
  <si>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</si>
  <si>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</si>
  <si>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</si>
  <si>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</si>
  <si>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</si>
  <si>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</si>
  <si>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</si>
  <si>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</si>
  <si>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</si>
  <si>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</si>
  <si>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</si>
  <si>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</si>
  <si>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</si>
  <si>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</si>
  <si>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</si>
  <si>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</si>
  <si>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</si>
  <si>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</si>
  <si>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</si>
  <si>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</si>
  <si>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</si>
  <si>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</si>
  <si>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</si>
  <si>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</si>
  <si>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</si>
  <si>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</si>
  <si>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</si>
  <si>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</si>
  <si>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</si>
  <si>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</si>
  <si>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</si>
  <si>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</si>
  <si>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</si>
  <si>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</si>
  <si>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</si>
  <si>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</si>
  <si>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</si>
  <si>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</si>
  <si>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</si>
  <si>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</si>
  <si>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</si>
  <si>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</si>
  <si>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</si>
  <si>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</si>
  <si>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</si>
  <si>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</si>
  <si>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</si>
  <si>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</si>
  <si>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</si>
  <si>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</si>
  <si>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</si>
  <si>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</si>
  <si>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</si>
  <si>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</si>
  <si>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</si>
  <si>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</si>
  <si>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</si>
  <si>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</si>
  <si>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</si>
  <si>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</si>
  <si>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</si>
  <si>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</si>
  <si>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</si>
  <si>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</si>
  <si>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</si>
  <si>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</si>
  <si>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</si>
  <si>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</si>
  <si>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</si>
  <si>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</si>
  <si>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</si>
  <si>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</si>
  <si>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</si>
  <si>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</si>
  <si>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</si>
  <si>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</si>
  <si>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</si>
  <si>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</si>
  <si>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</si>
  <si>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</si>
  <si>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</si>
  <si>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</si>
  <si>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</si>
  <si>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</si>
  <si>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</si>
  <si>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</si>
  <si>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</si>
  <si>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</si>
  <si>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</si>
  <si>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</si>
  <si>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</si>
  <si>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</si>
  <si>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</si>
  <si>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</si>
  <si>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</si>
  <si>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</si>
  <si>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</si>
  <si>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</si>
  <si>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</si>
  <si>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</si>
  <si>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</si>
  <si>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</si>
  <si>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</si>
  <si>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</si>
  <si>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</si>
  <si>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</si>
  <si>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</si>
  <si>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</si>
  <si>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</si>
  <si>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</si>
  <si>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</si>
  <si>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</si>
  <si>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</si>
  <si>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</si>
  <si>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</si>
  <si>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</si>
  <si>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</si>
  <si>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</si>
  <si>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</si>
  <si>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</si>
  <si>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</si>
  <si>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</si>
  <si>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</si>
  <si>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</si>
  <si>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</si>
  <si>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</si>
  <si>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</si>
  <si>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</si>
  <si>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</si>
  <si>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</si>
  <si>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</si>
  <si>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</si>
  <si>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</si>
  <si>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</si>
  <si>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</si>
  <si>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</si>
  <si>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</si>
  <si>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</si>
  <si>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</si>
  <si>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</si>
  <si>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</si>
  <si>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</si>
  <si>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</si>
  <si>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</si>
  <si>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</si>
  <si>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</si>
  <si>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</si>
  <si>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</si>
  <si>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</si>
  <si>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</si>
  <si>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</si>
  <si>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</si>
  <si>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</si>
  <si>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</si>
  <si>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</si>
  <si>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</si>
  <si>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</si>
  <si>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</si>
  <si>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</si>
  <si>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</si>
  <si>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</si>
  <si>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</si>
  <si>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</si>
  <si>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</si>
  <si>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</si>
  <si>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</si>
  <si>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</si>
  <si>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</si>
  <si>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</si>
  <si>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</si>
  <si>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</si>
  <si>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</si>
  <si>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</si>
  <si>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</si>
  <si>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</si>
  <si>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</si>
  <si>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</si>
  <si>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</si>
  <si>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</si>
  <si>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</si>
  <si>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</si>
  <si>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</si>
  <si>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</si>
  <si>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</si>
  <si>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</si>
  <si>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</si>
  <si>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</si>
  <si>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</si>
  <si>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</si>
  <si>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</si>
  <si>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</si>
  <si>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</si>
  <si>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</si>
  <si>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</si>
  <si>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</si>
  <si>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</si>
  <si>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</si>
  <si>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</si>
  <si>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</si>
  <si>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</si>
  <si>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</si>
  <si>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</si>
  <si>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</si>
  <si>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</si>
  <si>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</si>
  <si>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</si>
  <si>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</si>
  <si>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</si>
  <si>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</si>
  <si>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</si>
  <si>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</si>
  <si>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</si>
  <si>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</si>
  <si>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</si>
  <si>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</si>
  <si>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</si>
  <si>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</si>
  <si>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</si>
  <si>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</si>
  <si>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</si>
  <si>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</si>
  <si>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</si>
  <si>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</si>
  <si>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</si>
  <si>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</si>
  <si>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</si>
  <si>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</si>
  <si>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</si>
  <si>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</si>
  <si>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</si>
  <si>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</si>
  <si>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</si>
  <si>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</si>
  <si>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</si>
  <si>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</si>
  <si>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</si>
  <si>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</si>
  <si>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</si>
  <si>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</si>
  <si>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</si>
  <si>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</si>
  <si>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</si>
  <si>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</si>
  <si>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</si>
  <si>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</si>
  <si>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</si>
  <si>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</si>
  <si>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</si>
  <si>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</si>
  <si>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</si>
  <si>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</si>
  <si>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</si>
  <si>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</si>
  <si>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</si>
  <si>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</si>
  <si>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</si>
  <si>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</si>
  <si>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</si>
  <si>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</si>
  <si>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</si>
  <si>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</si>
  <si>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</si>
  <si>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</si>
  <si>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</si>
  <si>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</si>
  <si>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</si>
  <si>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</si>
  <si>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</si>
  <si>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</si>
  <si>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</si>
  <si>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</si>
  <si>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</si>
  <si>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</si>
  <si>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</si>
  <si>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</si>
  <si>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</si>
  <si>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</si>
  <si>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</si>
  <si>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</si>
  <si>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</si>
  <si>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</si>
  <si>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</si>
  <si>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</si>
  <si>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</si>
  <si>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</si>
  <si>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</si>
  <si>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</si>
  <si>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</si>
  <si>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</si>
  <si>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</si>
  <si>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</si>
  <si>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</si>
  <si>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</si>
  <si>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</si>
  <si>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</si>
  <si>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</si>
  <si>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</si>
  <si>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</si>
  <si>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</si>
  <si>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</si>
  <si>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</si>
  <si>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</si>
  <si>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</si>
  <si>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</si>
  <si>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</si>
  <si>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</si>
  <si>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</si>
  <si>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</si>
  <si>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</si>
  <si>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</si>
  <si>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</si>
  <si>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</si>
  <si>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</si>
  <si>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</si>
  <si>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</si>
  <si>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</si>
  <si>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</si>
  <si>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</si>
  <si>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</si>
  <si>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</si>
  <si>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</si>
  <si>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</si>
  <si>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</si>
  <si>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</si>
  <si>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</si>
  <si>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</si>
  <si>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</si>
  <si>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</si>
  <si>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</si>
  <si>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</si>
  <si>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</si>
  <si>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</si>
  <si>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</si>
  <si>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</si>
  <si>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</si>
  <si>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</si>
  <si>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</si>
  <si>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</si>
  <si>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</si>
  <si>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</si>
  <si>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</si>
  <si>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</si>
  <si>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</si>
  <si>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</si>
  <si>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</si>
  <si>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</si>
  <si>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</si>
  <si>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</si>
  <si>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</si>
  <si>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</si>
  <si>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</si>
  <si>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</si>
  <si>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</si>
  <si>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</si>
  <si>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</si>
  <si>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</si>
  <si>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</si>
  <si>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</si>
  <si>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</si>
  <si>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</si>
  <si>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</si>
  <si>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</si>
  <si>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</si>
  <si>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</si>
  <si>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</si>
  <si>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</si>
  <si>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</si>
  <si>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</si>
  <si>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</si>
  <si>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</si>
  <si>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</si>
  <si>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</si>
  <si>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</si>
  <si>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</si>
  <si>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</si>
  <si>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</si>
  <si>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</si>
  <si>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</si>
  <si>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</si>
  <si>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</si>
  <si>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</si>
  <si>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</si>
  <si>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</si>
  <si>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</si>
  <si>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</si>
  <si>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</si>
  <si>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</si>
  <si>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</si>
  <si>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</si>
  <si>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</si>
  <si>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</si>
  <si>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</si>
  <si>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</si>
  <si>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</si>
  <si>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</si>
  <si>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</si>
  <si>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</si>
  <si>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</si>
  <si>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</si>
  <si>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</si>
  <si>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</si>
  <si>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</si>
  <si>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</si>
  <si>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</si>
  <si>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</si>
  <si>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</si>
  <si>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</si>
  <si>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</si>
  <si>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</si>
  <si>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</si>
  <si>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</si>
  <si>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</si>
  <si>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</si>
  <si>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</si>
  <si>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</si>
  <si>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</si>
  <si>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</si>
  <si>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</si>
  <si>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</si>
  <si>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</si>
  <si>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</si>
  <si>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</si>
  <si>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</si>
  <si>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</si>
  <si>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</si>
  <si>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</si>
  <si>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</si>
  <si>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</si>
  <si>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</si>
  <si>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</si>
  <si>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</si>
  <si>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</si>
  <si>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</si>
  <si>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</si>
  <si>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</si>
  <si>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</si>
  <si>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</si>
  <si>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</si>
  <si>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</si>
  <si>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</si>
  <si>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</si>
  <si>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</si>
  <si>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</si>
  <si>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</si>
  <si>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</si>
  <si>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</si>
  <si>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</si>
  <si>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</si>
  <si>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</si>
  <si>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</si>
  <si>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</si>
  <si>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</si>
  <si>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</si>
  <si>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</si>
  <si>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</si>
  <si>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</si>
  <si>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</si>
  <si>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</si>
  <si>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</si>
  <si>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</si>
  <si>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</si>
  <si>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</si>
  <si>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</si>
  <si>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</si>
  <si>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</si>
  <si>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</si>
  <si>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</si>
  <si>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</si>
  <si>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</si>
  <si>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</si>
  <si>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</si>
  <si>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</si>
  <si>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</si>
  <si>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</si>
  <si>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</si>
  <si>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</si>
  <si>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</si>
  <si>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</si>
  <si>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</si>
  <si>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</si>
  <si>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</si>
  <si>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</si>
  <si>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</si>
  <si>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</si>
  <si>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</si>
  <si>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</si>
  <si>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</si>
  <si>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</si>
  <si>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</si>
  <si>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</si>
  <si>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</si>
  <si>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</si>
  <si>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</si>
  <si>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</si>
  <si>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</si>
  <si>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</si>
  <si>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</si>
  <si>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</si>
  <si>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</si>
  <si>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</si>
  <si>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</si>
  <si>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</si>
  <si>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</si>
  <si>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</si>
  <si>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</si>
  <si>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</si>
  <si>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</si>
  <si>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</si>
  <si>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</si>
  <si>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</si>
  <si>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</si>
  <si>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</si>
  <si>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</si>
  <si>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</si>
  <si>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</si>
  <si>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</si>
  <si>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</si>
  <si>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</si>
  <si>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</si>
  <si>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</si>
  <si>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</si>
  <si>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</si>
  <si>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</si>
  <si>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</si>
  <si>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</si>
  <si>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</si>
  <si>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</si>
  <si>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</si>
  <si>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</si>
  <si>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</si>
  <si>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</si>
  <si>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</si>
  <si>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</si>
  <si>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</si>
  <si>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</si>
  <si>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</si>
  <si>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</si>
  <si>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</si>
  <si>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</si>
  <si>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</si>
  <si>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</si>
  <si>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</si>
  <si>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</si>
  <si>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</si>
  <si>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</si>
  <si>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</si>
  <si>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</si>
  <si>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</si>
  <si>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</si>
  <si>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</si>
  <si>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</si>
  <si>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</si>
  <si>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</si>
  <si>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</si>
  <si>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</si>
  <si>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</si>
  <si>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</si>
  <si>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</si>
  <si>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</si>
  <si>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</si>
  <si>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</si>
  <si>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</si>
  <si>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</si>
  <si>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</si>
  <si>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</si>
  <si>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</si>
  <si>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</si>
  <si>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</si>
  <si>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</si>
  <si>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</si>
  <si>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</si>
  <si>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</si>
  <si>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</si>
  <si>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</si>
  <si>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</si>
  <si>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</si>
  <si>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</si>
  <si>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</si>
  <si>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</si>
  <si>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</si>
  <si>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</si>
  <si>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</si>
  <si>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</si>
  <si>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</si>
  <si>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</si>
  <si>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</si>
  <si>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</si>
  <si>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</si>
  <si>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</si>
  <si>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</si>
  <si>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</si>
  <si>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</si>
  <si>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</si>
  <si>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</si>
  <si>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</si>
  <si>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</si>
  <si>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</si>
  <si>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</si>
  <si>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</si>
  <si>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</si>
  <si>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</si>
  <si>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</si>
  <si>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</si>
  <si>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</si>
  <si>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</si>
  <si>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</si>
  <si>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</si>
  <si>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</si>
  <si>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</si>
  <si>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</si>
  <si>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</si>
  <si>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</si>
  <si>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</si>
  <si>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</si>
  <si>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</si>
  <si>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</si>
  <si>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</si>
  <si>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</si>
  <si>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</si>
  <si>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</si>
  <si>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</si>
  <si>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</si>
  <si>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</si>
  <si>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</si>
  <si>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</si>
  <si>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</si>
  <si>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</si>
  <si>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</si>
  <si>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</si>
  <si>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</si>
  <si>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</si>
  <si>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</si>
  <si>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</si>
  <si>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</si>
  <si>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</si>
  <si>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</si>
  <si>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</si>
  <si>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</si>
  <si>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</si>
  <si>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</si>
  <si>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</si>
  <si>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</si>
  <si>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</si>
  <si>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</si>
  <si>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</si>
  <si>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</si>
  <si>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</si>
  <si>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</si>
  <si>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</si>
  <si>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</si>
  <si>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</si>
  <si>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</si>
  <si>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</si>
  <si>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</si>
  <si>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</si>
  <si>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</si>
  <si>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</si>
  <si>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</si>
  <si>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</si>
  <si>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</si>
  <si>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</si>
  <si>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</si>
  <si>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</si>
  <si>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</si>
  <si>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</si>
  <si>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</si>
  <si>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</si>
  <si>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</si>
  <si>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</si>
  <si>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</si>
  <si>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</si>
  <si>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</si>
  <si>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</si>
  <si>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</si>
  <si>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</si>
  <si>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</si>
  <si>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</si>
  <si>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</si>
  <si>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</si>
  <si>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</si>
  <si>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</si>
  <si>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</si>
  <si>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</si>
  <si>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</si>
  <si>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</si>
  <si>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</si>
  <si>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</si>
  <si>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</si>
  <si>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</si>
  <si>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</si>
  <si>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</si>
  <si>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</si>
  <si>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</si>
  <si>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</si>
  <si>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</si>
  <si>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</si>
  <si>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</si>
  <si>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</si>
  <si>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</si>
  <si>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</si>
  <si>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</si>
  <si>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</si>
  <si>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</si>
  <si>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</si>
  <si>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</si>
  <si>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</si>
  <si>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</si>
  <si>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</si>
  <si>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</si>
  <si>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</si>
  <si>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</si>
  <si>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</si>
  <si>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</si>
  <si>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</si>
  <si>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</si>
  <si>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</si>
  <si>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</si>
  <si>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</si>
  <si>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</si>
  <si>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</si>
  <si>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</si>
  <si>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</si>
  <si>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</si>
  <si>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</si>
  <si>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</si>
  <si>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</si>
  <si>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</si>
  <si>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</si>
  <si>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</si>
  <si>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</si>
  <si>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</si>
  <si>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</si>
  <si>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</si>
  <si>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</si>
  <si>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</si>
  <si>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</si>
  <si>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</si>
  <si>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</si>
  <si>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</si>
  <si>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</si>
  <si>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</si>
  <si>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</si>
  <si>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</si>
  <si>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</si>
  <si>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</si>
  <si>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</si>
  <si>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</si>
  <si>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</si>
  <si>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</si>
  <si>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</si>
  <si>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</si>
  <si>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</si>
  <si>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</si>
  <si>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</si>
  <si>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</si>
  <si>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</si>
  <si>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</si>
  <si>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</si>
  <si>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</si>
  <si>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</si>
  <si>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</si>
  <si>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</si>
  <si>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</si>
  <si>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</si>
  <si>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</si>
  <si>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</si>
  <si>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</si>
  <si>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</si>
  <si>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</si>
  <si>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</si>
  <si>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</si>
  <si>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</si>
  <si>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</si>
  <si>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</si>
  <si>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</si>
  <si>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</si>
  <si>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</si>
  <si>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</si>
  <si>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</si>
  <si>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</si>
  <si>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</si>
  <si>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</si>
  <si>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</si>
  <si>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</si>
  <si>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</si>
  <si>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</si>
  <si>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</si>
  <si>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</si>
  <si>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</si>
  <si>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</si>
  <si>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</si>
  <si>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</si>
  <si>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</si>
  <si>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</si>
  <si>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</si>
  <si>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</si>
  <si>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</si>
  <si>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</si>
  <si>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</si>
  <si>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</si>
  <si>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</si>
  <si>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</si>
  <si>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</si>
  <si>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</si>
  <si>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</si>
  <si>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</si>
  <si>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</si>
  <si>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</si>
  <si>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</si>
  <si>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</si>
  <si>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</si>
  <si>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</si>
  <si>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</si>
  <si>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</si>
  <si>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</si>
  <si>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</si>
  <si>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</si>
  <si>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</si>
  <si>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</si>
  <si>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</si>
  <si>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</si>
  <si>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</si>
  <si>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</si>
  <si>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</si>
  <si>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</si>
  <si>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</si>
  <si>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</si>
  <si>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</si>
  <si>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</si>
  <si>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</si>
  <si>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</si>
  <si>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</si>
  <si>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</si>
  <si>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</si>
  <si>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</si>
  <si>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</si>
  <si>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</si>
  <si>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</si>
  <si>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</si>
  <si>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</si>
  <si>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</si>
  <si>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</si>
  <si>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</si>
  <si>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</si>
  <si>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</si>
  <si>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</si>
  <si>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</si>
  <si>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</si>
  <si>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</si>
  <si>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</si>
  <si>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</si>
  <si>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</si>
  <si>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</si>
  <si>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</si>
  <si>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</si>
  <si>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</si>
  <si>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</si>
  <si>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</si>
  <si>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</si>
  <si>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</si>
  <si>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</si>
  <si>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</si>
  <si>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</si>
  <si>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</si>
  <si>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</si>
  <si>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</si>
  <si>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</si>
  <si>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</si>
  <si>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</si>
  <si>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</si>
  <si>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</si>
  <si>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</si>
  <si>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</si>
  <si>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</si>
  <si>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</si>
  <si>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</si>
  <si>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</si>
  <si>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</si>
  <si>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</si>
  <si>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</si>
  <si>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</si>
  <si>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</si>
  <si>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</si>
  <si>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</si>
  <si>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</si>
  <si>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</si>
  <si>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</si>
  <si>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</si>
  <si>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</si>
  <si>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</si>
  <si>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</si>
  <si>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</si>
  <si>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</si>
  <si>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</si>
  <si>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</si>
  <si>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</si>
  <si>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</si>
  <si>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</si>
  <si>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</si>
  <si>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</si>
  <si>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</si>
  <si>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</si>
  <si>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</si>
  <si>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</si>
  <si>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</si>
  <si>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</si>
  <si>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</si>
  <si>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</si>
  <si>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</si>
  <si>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</si>
  <si>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</si>
  <si>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</si>
  <si>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</si>
  <si>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</si>
  <si>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</si>
  <si>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</si>
  <si>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</si>
  <si>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</si>
  <si>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</si>
  <si>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</si>
  <si>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</si>
  <si>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</si>
  <si>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</si>
  <si>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</si>
  <si>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</si>
  <si>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</si>
  <si>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</si>
  <si>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</si>
  <si>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</si>
  <si>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</si>
  <si>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</si>
  <si>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</si>
  <si>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</si>
  <si>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</si>
  <si>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</si>
  <si>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</si>
  <si>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</si>
  <si>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</si>
  <si>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</si>
  <si>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</si>
  <si>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</si>
  <si>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</si>
  <si>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</si>
  <si>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</si>
  <si>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</si>
  <si>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</si>
  <si>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</si>
  <si>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</si>
  <si>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</si>
  <si>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</si>
  <si>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</si>
  <si>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</si>
  <si>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</si>
  <si>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</si>
  <si>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</si>
  <si>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</si>
  <si>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</si>
  <si>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</si>
  <si>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</si>
  <si>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</si>
  <si>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</si>
  <si>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</si>
  <si>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</si>
  <si>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</si>
  <si>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</si>
  <si>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</si>
  <si>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</si>
  <si>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</si>
  <si>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</si>
  <si>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</si>
  <si>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</si>
  <si>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</si>
  <si>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</si>
  <si>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</si>
  <si>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</si>
  <si>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</si>
  <si>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</si>
  <si>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</si>
  <si>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</si>
  <si>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</si>
  <si>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</si>
  <si>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</si>
  <si>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</si>
  <si>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</si>
  <si>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</si>
  <si>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</si>
  <si>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</si>
  <si>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</si>
  <si>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</si>
  <si>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</si>
  <si>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</si>
  <si>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</si>
  <si>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</si>
  <si>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</si>
  <si>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</si>
  <si>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</si>
  <si>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</si>
  <si>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</si>
  <si>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</si>
  <si>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</si>
  <si>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</si>
  <si>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</si>
  <si>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</si>
  <si>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</si>
  <si>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</si>
  <si>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</si>
  <si>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</si>
  <si>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</si>
  <si>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</si>
  <si>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</si>
  <si>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</si>
  <si>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</si>
  <si>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</si>
  <si>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</si>
  <si>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</si>
  <si>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</si>
  <si>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</si>
  <si>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</si>
  <si>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</si>
  <si>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</si>
  <si>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</si>
  <si>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</si>
  <si>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</si>
  <si>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</si>
  <si>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</si>
  <si>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</si>
  <si>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</si>
  <si>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</si>
  <si>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</si>
  <si>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</si>
  <si>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</si>
  <si>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</si>
  <si>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</si>
  <si>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</si>
  <si>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</si>
  <si>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</si>
  <si>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</si>
  <si>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</si>
  <si>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</si>
  <si>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</si>
  <si>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</si>
  <si>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</si>
  <si>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</si>
  <si>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</si>
  <si>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</si>
  <si>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</si>
  <si>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</si>
  <si>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</si>
  <si>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</si>
  <si>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</si>
  <si>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</si>
  <si>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</si>
  <si>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</si>
  <si>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</si>
  <si>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</si>
  <si>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</si>
  <si>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</si>
  <si>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</si>
  <si>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</si>
  <si>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</si>
  <si>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</si>
  <si>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</si>
  <si>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</si>
  <si>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</si>
  <si>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</si>
  <si>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</si>
  <si>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</si>
  <si>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</si>
  <si>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</si>
  <si>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</si>
  <si>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</si>
  <si>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</si>
  <si>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</si>
  <si>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</si>
  <si>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</si>
  <si>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</si>
  <si>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</si>
  <si>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</si>
  <si>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</si>
  <si>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</si>
  <si>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</si>
  <si>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</si>
  <si>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</si>
  <si>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</si>
  <si>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</si>
  <si>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</si>
  <si>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</si>
  <si>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</si>
  <si>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</si>
  <si>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</si>
  <si>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</si>
  <si>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</si>
  <si>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</si>
  <si>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</si>
  <si>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</si>
  <si>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</si>
  <si>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</si>
  <si>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</si>
  <si>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</si>
  <si>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</si>
  <si>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</si>
  <si>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</si>
  <si>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</si>
  <si>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</si>
  <si>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</si>
  <si>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</si>
  <si>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</si>
  <si>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</si>
  <si>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</si>
  <si>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</si>
  <si>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</si>
  <si>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</si>
  <si>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</si>
  <si>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</si>
  <si>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</si>
  <si>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</si>
  <si>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</si>
  <si>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</si>
  <si>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</si>
  <si>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</si>
  <si>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</si>
  <si>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</si>
  <si>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</si>
  <si>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</si>
  <si>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</si>
  <si>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</si>
  <si>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</si>
  <si>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</si>
  <si>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</si>
  <si>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</si>
  <si>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</si>
  <si>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</si>
  <si>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</si>
  <si>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</si>
  <si>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</si>
  <si>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</si>
  <si>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</si>
  <si>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</si>
  <si>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</si>
  <si>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</si>
  <si>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</si>
  <si>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</si>
  <si>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</si>
  <si>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</si>
  <si>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</si>
  <si>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</si>
  <si>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</si>
  <si>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</si>
  <si>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</si>
  <si>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</si>
  <si>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</si>
  <si>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</si>
  <si>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</si>
  <si>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</si>
  <si>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</si>
  <si>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</si>
  <si>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</si>
  <si>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</si>
  <si>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</si>
  <si>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</si>
  <si>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</si>
  <si>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</si>
  <si>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</si>
  <si>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</si>
  <si>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</si>
  <si>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</si>
  <si>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</si>
  <si>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</si>
  <si>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</si>
  <si>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</si>
  <si>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</si>
  <si>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</si>
  <si>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</si>
  <si>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</si>
  <si>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</si>
  <si>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</si>
  <si>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</si>
  <si>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</si>
  <si>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</si>
  <si>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</si>
  <si>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</si>
  <si>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</si>
  <si>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</si>
  <si>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</si>
  <si>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</si>
  <si>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</si>
  <si>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</si>
  <si>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</si>
  <si>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</si>
  <si>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</si>
  <si>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</si>
  <si>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</si>
  <si>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</si>
  <si>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</si>
  <si>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</si>
  <si>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</si>
  <si>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</si>
  <si>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</si>
  <si>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</si>
  <si>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</si>
  <si>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</si>
  <si>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</si>
  <si>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</si>
  <si>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</si>
  <si>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</si>
  <si>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</si>
  <si>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</si>
  <si>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</si>
  <si>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</si>
  <si>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</si>
  <si>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</si>
  <si>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</si>
  <si>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</si>
  <si>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</si>
  <si>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</si>
  <si>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</si>
  <si>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</si>
  <si>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</si>
  <si>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</si>
  <si>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</si>
  <si>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</si>
  <si>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</si>
  <si>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</si>
  <si>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</si>
  <si>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</si>
  <si>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</si>
  <si>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</si>
  <si>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</si>
  <si>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</si>
  <si>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</si>
  <si>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</si>
  <si>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</si>
  <si>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</si>
  <si>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</si>
  <si>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</si>
  <si>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</si>
  <si>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</si>
  <si>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</si>
  <si>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</si>
  <si>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</si>
  <si>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</si>
  <si>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</si>
  <si>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</si>
  <si>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</si>
  <si>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</si>
  <si>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</si>
  <si>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</si>
  <si>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</si>
  <si>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</si>
  <si>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</si>
  <si>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</si>
  <si>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</si>
  <si>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</si>
  <si>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</si>
  <si>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</si>
  <si>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</si>
  <si>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</si>
  <si>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</si>
  <si>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</si>
  <si>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</si>
  <si>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</si>
  <si>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</si>
  <si>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</si>
  <si>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</si>
  <si>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</si>
  <si>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</si>
  <si>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</si>
  <si>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</si>
  <si>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</si>
  <si>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</si>
  <si>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</si>
  <si>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</si>
  <si>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</si>
  <si>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</si>
  <si>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</si>
  <si>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</si>
  <si>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</si>
  <si>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</si>
  <si>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</si>
  <si>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</si>
  <si>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</si>
  <si>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</si>
  <si>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</si>
  <si>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</si>
  <si>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</si>
  <si>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</si>
  <si>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</si>
  <si>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</si>
  <si>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</si>
  <si>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</si>
  <si>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</si>
  <si>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</si>
  <si>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</si>
  <si>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</si>
  <si>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</si>
  <si>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</si>
  <si>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</si>
  <si>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</si>
  <si>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</si>
  <si>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</si>
  <si>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</si>
  <si>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</si>
  <si>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</si>
  <si>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</si>
  <si>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</si>
  <si>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</si>
  <si>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</si>
  <si>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</si>
  <si>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</si>
  <si>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</si>
  <si>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</si>
  <si>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</si>
  <si>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</si>
  <si>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</si>
  <si>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</si>
  <si>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</si>
  <si>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</si>
  <si>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</si>
  <si>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</si>
  <si>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</si>
  <si>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</si>
  <si>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</si>
  <si>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</si>
  <si>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</si>
  <si>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</si>
  <si>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</si>
  <si>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</si>
  <si>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</si>
  <si>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</si>
  <si>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</si>
  <si>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</si>
  <si>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</si>
  <si>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</si>
  <si>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</si>
  <si>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</si>
  <si>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</si>
  <si>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</si>
  <si>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</si>
  <si>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</si>
  <si>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</si>
  <si>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</si>
  <si>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</si>
  <si>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</si>
  <si>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</si>
  <si>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</si>
  <si>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</si>
  <si>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</si>
  <si>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</si>
  <si>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</si>
  <si>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</si>
  <si>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</si>
  <si>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</si>
  <si>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</si>
  <si>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</si>
  <si>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</si>
  <si>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</si>
  <si>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</si>
  <si>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</si>
  <si>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</si>
  <si>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</si>
  <si>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</si>
  <si>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</si>
  <si>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</si>
  <si>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</si>
  <si>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</si>
  <si>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</si>
  <si>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</si>
  <si>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</si>
  <si>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</si>
  <si>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</si>
  <si>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</si>
  <si>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</si>
  <si>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</si>
  <si>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</si>
  <si>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</si>
  <si>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</si>
  <si>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</si>
  <si>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</si>
  <si>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</si>
  <si>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</si>
  <si>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</si>
  <si>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</si>
  <si>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</si>
  <si>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</si>
  <si>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</si>
  <si>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</si>
  <si>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</si>
  <si>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</si>
  <si>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</si>
  <si>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</si>
  <si>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</si>
  <si>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</si>
  <si>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</si>
  <si>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</si>
  <si>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</si>
  <si>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</si>
  <si>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</si>
  <si>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</si>
  <si>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</si>
  <si>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</si>
  <si>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</si>
  <si>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</si>
  <si>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</si>
  <si>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</si>
  <si>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</si>
  <si>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</si>
  <si>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</si>
  <si>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</si>
  <si>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</si>
  <si>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</si>
  <si>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</si>
  <si>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</si>
  <si>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</si>
  <si>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</si>
  <si>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</si>
  <si>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</si>
  <si>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</si>
  <si>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</si>
  <si>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</si>
  <si>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</si>
  <si>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</si>
  <si>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</si>
  <si>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</si>
  <si>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</si>
  <si>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</si>
  <si>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</si>
  <si>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</si>
  <si>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</si>
  <si>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</si>
  <si>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</si>
  <si>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</si>
  <si>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</si>
  <si>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</si>
  <si>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</si>
  <si>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</si>
  <si>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</si>
  <si>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</si>
  <si>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</si>
  <si>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</si>
  <si>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</si>
  <si>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</si>
  <si>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</si>
  <si>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</si>
  <si>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</si>
  <si>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</si>
  <si>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</si>
  <si>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</si>
  <si>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</si>
  <si>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</si>
  <si>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</si>
  <si>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</si>
  <si>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</si>
  <si>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</si>
  <si>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</si>
  <si>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</si>
  <si>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</si>
  <si>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</si>
  <si>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</si>
  <si>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</si>
  <si>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</si>
  <si>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</si>
  <si>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</si>
  <si>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</si>
  <si>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</si>
  <si>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</si>
  <si>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</si>
  <si>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</si>
  <si>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</si>
  <si>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</si>
  <si>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</si>
  <si>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</si>
  <si>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</si>
  <si>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</si>
  <si>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</si>
  <si>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</si>
  <si>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</si>
  <si>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</si>
  <si>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</si>
  <si>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</si>
  <si>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</si>
  <si>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</si>
  <si>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</si>
  <si>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</si>
  <si>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</si>
  <si>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</si>
  <si>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</si>
  <si>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</si>
  <si>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</si>
  <si>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</si>
  <si>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</si>
  <si>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</si>
  <si>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</si>
  <si>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</si>
  <si>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</si>
  <si>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</si>
  <si>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</si>
  <si>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</si>
  <si>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</si>
  <si>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</si>
  <si>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</si>
  <si>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</si>
  <si>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</si>
  <si>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</si>
  <si>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</si>
  <si>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</si>
  <si>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</si>
  <si>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</si>
  <si>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</si>
  <si>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</si>
  <si>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</si>
  <si>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</si>
  <si>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</si>
  <si>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</si>
  <si>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</si>
  <si>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</si>
  <si>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</si>
  <si>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</si>
  <si>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</si>
  <si>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</si>
  <si>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</si>
  <si>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</si>
  <si>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</si>
  <si>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</si>
  <si>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</si>
  <si>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</si>
  <si>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</si>
  <si>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</si>
  <si>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</si>
  <si>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</si>
  <si>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</si>
  <si>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</si>
  <si>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</si>
  <si>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</si>
  <si>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</si>
  <si>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</si>
  <si>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</si>
  <si>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</si>
  <si>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</si>
  <si>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</si>
  <si>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</si>
  <si>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</si>
  <si>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</si>
  <si>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</si>
  <si>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</si>
  <si>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</si>
  <si>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</si>
  <si>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</si>
  <si>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</si>
  <si>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</si>
  <si>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</si>
  <si>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</si>
  <si>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</si>
  <si>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</si>
  <si>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</si>
  <si>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</si>
  <si>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</si>
  <si>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</si>
  <si>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</si>
  <si>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</si>
  <si>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</si>
  <si>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</si>
  <si>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</si>
  <si>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</si>
  <si>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</si>
  <si>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</si>
  <si>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</si>
  <si>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</si>
  <si>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</si>
  <si>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</si>
  <si>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</si>
  <si>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</si>
  <si>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</si>
  <si>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</si>
  <si>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</si>
  <si>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</si>
  <si>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</si>
  <si>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</si>
  <si>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</si>
  <si>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</si>
  <si>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</si>
  <si>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</si>
  <si>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</si>
  <si>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</si>
  <si>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</si>
  <si>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</si>
  <si>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</si>
  <si>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</si>
  <si>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</si>
  <si>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</si>
  <si>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</si>
  <si>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</si>
  <si>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</si>
  <si>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</si>
  <si>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</si>
  <si>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</si>
  <si>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</si>
  <si>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</si>
  <si>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</si>
  <si>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</si>
  <si>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</si>
  <si>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</si>
  <si>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</si>
  <si>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</si>
  <si>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</si>
  <si>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</si>
  <si>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</si>
  <si>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</si>
  <si>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</si>
  <si>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</si>
  <si>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</si>
  <si>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</si>
  <si>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</si>
  <si>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</si>
  <si>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</si>
  <si>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</si>
  <si>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</si>
  <si>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</si>
  <si>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</si>
  <si>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</si>
  <si>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</si>
  <si>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</si>
  <si>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</si>
  <si>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</si>
  <si>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</si>
  <si>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</si>
  <si>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</si>
  <si>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</si>
  <si>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</si>
  <si>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</si>
  <si>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</si>
  <si>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</si>
  <si>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</si>
  <si>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</si>
  <si>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</si>
  <si>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</si>
  <si>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</si>
  <si>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</si>
  <si>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</si>
  <si>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</si>
  <si>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</si>
  <si>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</si>
  <si>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</si>
  <si>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</si>
  <si>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</si>
  <si>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</si>
  <si>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</si>
  <si>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</si>
  <si>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</si>
  <si>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</si>
  <si>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</si>
  <si>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</si>
  <si>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</si>
  <si>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</si>
  <si>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</si>
  <si>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</si>
  <si>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</si>
  <si>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</si>
  <si>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</si>
  <si>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</si>
  <si>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</si>
  <si>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</si>
  <si>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</si>
  <si>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</si>
  <si>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</si>
  <si>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</si>
  <si>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</si>
  <si>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</si>
  <si>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</si>
  <si>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</si>
  <si>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</si>
  <si>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</si>
  <si>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</si>
  <si>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</si>
  <si>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</si>
  <si>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</si>
  <si>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</si>
  <si>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</si>
  <si>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</si>
  <si>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</si>
  <si>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</si>
  <si>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</si>
  <si>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</si>
  <si>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</si>
  <si>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</si>
  <si>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</si>
  <si>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</si>
  <si>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</si>
  <si>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</si>
  <si>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</si>
  <si>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</si>
  <si>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</si>
  <si>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</si>
  <si>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</si>
  <si>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</si>
  <si>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</si>
  <si>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</si>
  <si>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</si>
  <si>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</si>
  <si>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</si>
  <si>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</si>
  <si>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</si>
  <si>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</si>
  <si>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</si>
  <si>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</si>
  <si>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</si>
  <si>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</si>
  <si>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</si>
  <si>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</si>
  <si>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</si>
  <si>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</si>
  <si>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</si>
  <si>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</si>
  <si>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</si>
  <si>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</si>
  <si>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</si>
  <si>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</si>
  <si>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</si>
  <si>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</si>
  <si>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</si>
  <si>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</si>
  <si>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</si>
  <si>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</si>
  <si>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</si>
  <si>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</si>
  <si>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</si>
  <si>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</si>
  <si>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</si>
  <si>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</si>
  <si>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</si>
  <si>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</si>
  <si>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</si>
  <si>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</si>
  <si>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</si>
  <si>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</si>
  <si>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</si>
  <si>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</si>
  <si>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</si>
  <si>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</si>
  <si>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</si>
  <si>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</si>
  <si>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</si>
  <si>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</si>
  <si>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</si>
  <si>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</si>
  <si>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</si>
  <si>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</si>
  <si>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</si>
  <si>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</si>
  <si>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</si>
  <si>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</si>
  <si>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</si>
  <si>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</si>
  <si>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</si>
  <si>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</si>
  <si>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</si>
  <si>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</si>
  <si>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</si>
  <si>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</si>
  <si>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</si>
  <si>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</si>
  <si>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</si>
  <si>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</si>
  <si>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</si>
  <si>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</si>
  <si>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</si>
  <si>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</si>
  <si>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</si>
  <si>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</si>
  <si>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</si>
  <si>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</si>
  <si>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</si>
  <si>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</si>
  <si>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</si>
  <si>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</si>
  <si>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</si>
  <si>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</si>
  <si>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</si>
  <si>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</si>
  <si>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</si>
  <si>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</si>
  <si>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</si>
  <si>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</si>
  <si>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</si>
  <si>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</si>
  <si>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</si>
  <si>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</si>
  <si>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</si>
  <si>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</si>
  <si>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</si>
  <si>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</si>
  <si>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</si>
  <si>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</si>
  <si>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</si>
  <si>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</si>
  <si>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</si>
  <si>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</si>
  <si>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</si>
  <si>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</si>
  <si>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</si>
  <si>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</si>
  <si>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</si>
  <si>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</si>
  <si>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</si>
  <si>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</si>
  <si>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</si>
  <si>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</si>
  <si>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</si>
  <si>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</si>
  <si>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</si>
  <si>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</si>
  <si>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</si>
  <si>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</si>
  <si>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</si>
  <si>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</si>
  <si>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</si>
  <si>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</si>
  <si>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</si>
  <si>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</si>
  <si>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</si>
  <si>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</si>
  <si>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</si>
  <si>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</si>
  <si>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</si>
  <si>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</si>
  <si>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</si>
  <si>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</si>
  <si>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</si>
  <si>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</si>
  <si>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</si>
  <si>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</si>
  <si>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</si>
  <si>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</si>
  <si>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</si>
  <si>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</si>
  <si>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</si>
  <si>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</si>
  <si>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</si>
  <si>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</si>
  <si>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</si>
  <si>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</si>
  <si>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</si>
  <si>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</si>
  <si>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</si>
  <si>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</si>
  <si>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</si>
  <si>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</si>
  <si>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</si>
  <si>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</si>
  <si>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</si>
  <si>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</si>
  <si>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</si>
  <si>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</si>
  <si>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</si>
  <si>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</si>
  <si>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</si>
  <si>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</si>
  <si>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</si>
  <si>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</si>
  <si>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</si>
  <si>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</si>
  <si>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</si>
  <si>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</si>
  <si>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</si>
  <si>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</si>
  <si>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</si>
  <si>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</si>
  <si>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</si>
  <si>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</si>
  <si>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</si>
  <si>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</si>
  <si>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</si>
  <si>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</si>
  <si>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</si>
  <si>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</si>
  <si>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</si>
  <si>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</si>
  <si>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</si>
  <si>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</si>
  <si>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</si>
  <si>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</si>
  <si>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</si>
  <si>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</si>
  <si>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</si>
  <si>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</si>
  <si>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</si>
  <si>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</si>
  <si>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</si>
  <si>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</si>
  <si>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</si>
  <si>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</si>
  <si>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</si>
  <si>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</si>
  <si>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</si>
  <si>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</si>
  <si>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</si>
  <si>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</si>
  <si>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</si>
  <si>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</si>
  <si>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</si>
  <si>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</si>
  <si>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</si>
  <si>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</si>
  <si>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</si>
  <si>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</si>
  <si>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</si>
  <si>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</si>
  <si>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</si>
  <si>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</si>
  <si>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</si>
  <si>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</si>
  <si>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</si>
  <si>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</si>
  <si>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</si>
  <si>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</si>
  <si>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</si>
  <si>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</si>
  <si>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</si>
  <si>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</si>
  <si>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</si>
  <si>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</si>
  <si>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</si>
  <si>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</si>
  <si>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</si>
  <si>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</si>
  <si>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</si>
  <si>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</si>
  <si>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</si>
  <si>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</si>
  <si>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</si>
  <si>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</si>
  <si>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</si>
  <si>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</si>
  <si>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</si>
  <si>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</si>
  <si>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</si>
  <si>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</si>
  <si>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</si>
  <si>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</si>
  <si>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</si>
  <si>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</si>
  <si>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</si>
  <si>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</si>
  <si>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</si>
  <si>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</si>
  <si>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</si>
  <si>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</si>
  <si>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</si>
  <si>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</si>
  <si>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</si>
  <si>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</si>
  <si>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</si>
  <si>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</si>
  <si>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</si>
  <si>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</si>
  <si>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</si>
  <si>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</si>
  <si>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</si>
  <si>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</si>
  <si>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</si>
  <si>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</si>
  <si>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</si>
  <si>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</si>
  <si>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</si>
  <si>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</si>
  <si>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</si>
  <si>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</si>
  <si>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</si>
  <si>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</si>
  <si>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</si>
  <si>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</si>
  <si>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</si>
  <si>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</si>
  <si>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</si>
  <si>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</si>
  <si>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</si>
  <si>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</si>
  <si>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</si>
  <si>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</si>
  <si>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</si>
  <si>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</si>
  <si>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</si>
  <si>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</si>
  <si>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</si>
  <si>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</si>
  <si>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</si>
  <si>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</si>
  <si>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</si>
  <si>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</si>
  <si>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</si>
  <si>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</si>
  <si>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</si>
  <si>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</si>
  <si>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</si>
  <si>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</si>
  <si>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</si>
  <si>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</si>
  <si>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</si>
  <si>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</si>
  <si>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</si>
  <si>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</si>
  <si>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</si>
  <si>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</si>
  <si>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</si>
  <si>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</si>
  <si>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</si>
  <si>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</si>
  <si>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</si>
  <si>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</si>
  <si>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</si>
  <si>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</si>
  <si>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</si>
  <si>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</si>
  <si>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</si>
  <si>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</si>
  <si>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</si>
  <si>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</si>
  <si>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</si>
  <si>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</si>
  <si>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</si>
  <si>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</si>
  <si>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</si>
  <si>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</si>
  <si>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</si>
  <si>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</si>
  <si>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</si>
  <si>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</si>
  <si>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</si>
  <si>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</si>
  <si>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</si>
  <si>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</si>
  <si>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</si>
  <si>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</si>
  <si>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</si>
  <si>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</si>
  <si>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</si>
  <si>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</si>
  <si>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</si>
  <si>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</si>
  <si>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</si>
  <si>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</si>
  <si>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</si>
  <si>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</si>
  <si>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</si>
  <si>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</si>
  <si>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</si>
  <si>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</si>
  <si>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</si>
  <si>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</si>
  <si>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</si>
  <si>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</si>
  <si>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</si>
  <si>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</si>
  <si>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</si>
  <si>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</si>
  <si>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</si>
  <si>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</si>
  <si>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</si>
  <si>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</si>
  <si>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</si>
  <si>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</si>
  <si>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</si>
  <si>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</si>
  <si>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</si>
  <si>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</si>
  <si>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</si>
  <si>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</si>
  <si>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</si>
  <si>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</si>
  <si>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</si>
  <si>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</si>
  <si>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</si>
  <si>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</si>
  <si>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</si>
  <si>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</si>
  <si>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</si>
  <si>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</si>
  <si>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</si>
  <si>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</si>
  <si>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</si>
  <si>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</si>
  <si>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</si>
  <si>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</si>
  <si>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</si>
  <si>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</si>
  <si>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</si>
  <si>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</si>
  <si>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</si>
  <si>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</si>
  <si>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</si>
  <si>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</si>
  <si>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</si>
  <si>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</si>
  <si>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</si>
  <si>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</si>
  <si>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</si>
  <si>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</si>
  <si>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</si>
  <si>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</si>
  <si>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</si>
  <si>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</si>
  <si>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</si>
  <si>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</si>
  <si>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</si>
  <si>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</si>
  <si>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</si>
  <si>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</si>
  <si>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</si>
  <si>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</si>
  <si>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</si>
  <si>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</si>
  <si>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</si>
  <si>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</si>
  <si>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</si>
  <si>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</si>
  <si>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</si>
  <si>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</si>
  <si>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</si>
  <si>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</si>
  <si>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</si>
  <si>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</si>
  <si>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</si>
  <si>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</si>
  <si>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</si>
  <si>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</si>
  <si>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</si>
  <si>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</si>
  <si>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</si>
  <si>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</si>
  <si>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</si>
  <si>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</si>
  <si>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</si>
  <si>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</si>
  <si>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</si>
  <si>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</si>
  <si>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</si>
  <si>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</si>
  <si>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</si>
  <si>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</si>
  <si>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</si>
  <si>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</si>
  <si>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</si>
  <si>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</si>
  <si>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</si>
  <si>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</si>
  <si>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</si>
  <si>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</si>
  <si>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</si>
  <si>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</si>
  <si>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</si>
  <si>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</si>
  <si>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</si>
  <si>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</si>
  <si>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</si>
  <si>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</si>
  <si>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</si>
  <si>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</si>
  <si>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</si>
  <si>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</si>
  <si>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</si>
  <si>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</si>
  <si>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</si>
  <si>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</si>
  <si>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</si>
  <si>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</si>
  <si>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</si>
  <si>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</si>
  <si>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</si>
  <si>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</si>
  <si>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</si>
  <si>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</si>
  <si>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</si>
  <si>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</si>
  <si>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</si>
  <si>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</si>
  <si>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</si>
  <si>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</si>
  <si>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</si>
  <si>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</si>
  <si>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</si>
  <si>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</si>
  <si>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</si>
  <si>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</si>
  <si>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</si>
  <si>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</si>
  <si>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</si>
  <si>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</si>
  <si>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</si>
  <si>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</si>
  <si>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</si>
  <si>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</si>
  <si>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</si>
  <si>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</si>
  <si>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</si>
  <si>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</si>
  <si>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</si>
  <si>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</si>
  <si>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</si>
  <si>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</si>
  <si>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</si>
  <si>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</si>
  <si>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</si>
  <si>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</si>
  <si>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</si>
  <si>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</si>
  <si>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</si>
  <si>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</si>
  <si>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</si>
  <si>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</si>
  <si>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</si>
  <si>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</si>
  <si>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</si>
  <si>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</si>
  <si>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</si>
  <si>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</si>
  <si>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</si>
  <si>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</si>
  <si>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</si>
  <si>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</si>
  <si>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</si>
  <si>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</si>
  <si>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</si>
  <si>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</si>
  <si>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</si>
  <si>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</si>
  <si>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</si>
  <si>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</si>
  <si>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</si>
  <si>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</si>
  <si>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</si>
  <si>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</si>
  <si>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</si>
  <si>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</si>
  <si>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</si>
  <si>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</si>
  <si>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</si>
  <si>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</si>
  <si>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</si>
  <si>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</si>
  <si>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</si>
  <si>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</si>
  <si>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</si>
  <si>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</si>
  <si>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</si>
  <si>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</si>
  <si>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</si>
  <si>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</si>
  <si>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</si>
  <si>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</si>
  <si>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</si>
  <si>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</si>
  <si>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</si>
  <si>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</si>
  <si>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</si>
  <si>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</si>
  <si>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</si>
  <si>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</si>
  <si>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</si>
  <si>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</si>
  <si>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</si>
  <si>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</si>
  <si>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</si>
  <si>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</si>
  <si>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</si>
  <si>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</si>
  <si>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</si>
  <si>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</si>
  <si>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</si>
  <si>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</si>
  <si>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</si>
  <si>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</si>
  <si>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</si>
  <si>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</si>
  <si>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</si>
  <si>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</si>
  <si>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</si>
  <si>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</si>
  <si>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</si>
  <si>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</si>
  <si>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</si>
  <si>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</si>
  <si>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</si>
  <si>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</si>
  <si>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</si>
  <si>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</si>
  <si>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</si>
  <si>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</si>
  <si>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</si>
  <si>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</si>
  <si>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</si>
  <si>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</si>
  <si>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</si>
  <si>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</si>
  <si>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</si>
  <si>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</si>
  <si>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</si>
  <si>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</si>
  <si>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</si>
  <si>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</si>
  <si>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</si>
  <si>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</si>
  <si>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</si>
  <si>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</si>
  <si>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</si>
  <si>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</si>
  <si>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</si>
  <si>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</si>
  <si>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</si>
  <si>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</si>
  <si>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</si>
  <si>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</si>
  <si>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</si>
  <si>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</si>
  <si>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</si>
  <si>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</si>
  <si>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</si>
  <si>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</si>
  <si>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</si>
  <si>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</si>
  <si>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</si>
  <si>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</si>
  <si>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</si>
  <si>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</si>
  <si>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</si>
  <si>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</si>
  <si>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</si>
  <si>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</si>
  <si>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</si>
  <si>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</si>
  <si>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</si>
  <si>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</si>
  <si>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</si>
  <si>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</si>
  <si>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</si>
  <si>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</si>
  <si>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</si>
  <si>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</si>
  <si>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</si>
  <si>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</si>
  <si>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</si>
  <si>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</si>
  <si>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</si>
  <si>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</si>
  <si>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</si>
  <si>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</si>
  <si>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</si>
  <si>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</si>
  <si>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</si>
  <si>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</si>
  <si>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</si>
  <si>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</si>
  <si>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</si>
  <si>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</si>
  <si>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</si>
  <si>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</si>
  <si>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</si>
  <si>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</si>
  <si>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</si>
  <si>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</si>
  <si>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</si>
  <si>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</si>
  <si>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</si>
  <si>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</si>
  <si>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</si>
  <si>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</si>
  <si>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</si>
  <si>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</si>
  <si>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</si>
  <si>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</si>
  <si>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</si>
  <si>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</si>
  <si>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</si>
  <si>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</si>
  <si>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</si>
  <si>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</si>
  <si>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</si>
  <si>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</si>
  <si>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</si>
  <si>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</si>
  <si>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</si>
  <si>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</si>
  <si>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</si>
  <si>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</si>
  <si>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</si>
  <si>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</si>
  <si>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</si>
  <si>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</si>
  <si>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</si>
  <si>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</si>
  <si>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</si>
  <si>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</si>
  <si>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</si>
  <si>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</si>
  <si>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</si>
  <si>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</si>
  <si>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</si>
  <si>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</si>
  <si>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</si>
  <si>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</si>
  <si>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</si>
  <si>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</si>
  <si>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</si>
  <si>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</si>
  <si>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</si>
  <si>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</si>
  <si>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</si>
  <si>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</si>
  <si>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</si>
  <si>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</si>
  <si>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</si>
  <si>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</si>
  <si>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</si>
  <si>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</si>
  <si>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</si>
  <si>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</si>
  <si>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</si>
  <si>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</si>
  <si>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</si>
  <si>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</si>
  <si>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</si>
  <si>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</si>
  <si>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</si>
  <si>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</si>
  <si>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</si>
  <si>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</si>
  <si>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</si>
  <si>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</si>
  <si>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</si>
  <si>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</si>
  <si>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</si>
  <si>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</si>
  <si>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</si>
  <si>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</si>
  <si>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</si>
  <si>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</si>
  <si>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</si>
  <si>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</si>
  <si>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</si>
  <si>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</si>
  <si>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</si>
  <si>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</si>
  <si>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</si>
  <si>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</si>
  <si>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</si>
  <si>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</si>
  <si>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</si>
  <si>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</si>
  <si>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</si>
  <si>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</si>
  <si>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</si>
  <si>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</si>
  <si>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</si>
  <si>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</si>
  <si>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</si>
  <si>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</si>
  <si>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</si>
  <si>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</si>
  <si>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</si>
  <si>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</si>
  <si>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</si>
  <si>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</si>
  <si>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</si>
  <si>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</si>
  <si>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</si>
  <si>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</si>
  <si>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</si>
  <si>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</si>
  <si>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</si>
  <si>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</si>
  <si>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</si>
  <si>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</si>
  <si>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</si>
  <si>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</si>
  <si>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</si>
  <si>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</si>
  <si>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</si>
  <si>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</si>
  <si>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</si>
  <si>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</si>
  <si>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</si>
  <si>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</si>
  <si>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</si>
  <si>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</si>
  <si>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</si>
  <si>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</si>
  <si>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</si>
  <si>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</si>
  <si>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</si>
  <si>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</si>
  <si>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</si>
  <si>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</si>
  <si>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</si>
  <si>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</si>
  <si>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</si>
  <si>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</si>
  <si>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</si>
  <si>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</si>
  <si>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</si>
  <si>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</si>
  <si>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</si>
  <si>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</si>
  <si>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</si>
  <si>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</si>
  <si>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</si>
  <si>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</si>
  <si>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</si>
  <si>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</si>
  <si>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</si>
  <si>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</si>
  <si>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</si>
  <si>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</si>
  <si>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</si>
  <si>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</si>
  <si>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</si>
  <si>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</si>
  <si>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</si>
  <si>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</si>
  <si>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</si>
  <si>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</si>
  <si>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</si>
  <si>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</si>
  <si>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</si>
  <si>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</si>
  <si>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</si>
  <si>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</si>
  <si>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</si>
  <si>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</si>
  <si>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</si>
  <si>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</si>
  <si>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</si>
  <si>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</si>
  <si>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</si>
  <si>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</si>
  <si>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</si>
  <si>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</si>
  <si>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</si>
  <si>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</si>
  <si>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</si>
  <si>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</si>
  <si>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</si>
  <si>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</si>
  <si>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</si>
  <si>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</si>
  <si>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</si>
  <si>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</si>
  <si>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</si>
  <si>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</si>
  <si>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</si>
  <si>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</si>
  <si>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</si>
  <si>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</si>
  <si>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</si>
  <si>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</si>
  <si>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</si>
  <si>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</si>
  <si>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</si>
  <si>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</si>
  <si>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</si>
  <si>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</si>
  <si>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</si>
  <si>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</si>
  <si>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</si>
  <si>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</si>
  <si>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</si>
  <si>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</si>
  <si>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</si>
  <si>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</si>
  <si>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</si>
  <si>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</si>
  <si>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</si>
  <si>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</si>
  <si>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</si>
  <si>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</si>
  <si>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</si>
  <si>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</si>
  <si>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</si>
  <si>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</si>
  <si>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</si>
  <si>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</si>
  <si>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</si>
  <si>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</si>
  <si>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</si>
  <si>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</si>
  <si>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</si>
  <si>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</si>
  <si>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</si>
  <si>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</si>
  <si>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</si>
  <si>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</si>
  <si>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</si>
  <si>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</si>
  <si>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</si>
  <si>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</si>
  <si>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</si>
  <si>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</si>
  <si>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</si>
  <si>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</si>
  <si>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</si>
  <si>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</si>
  <si>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</si>
  <si>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</si>
  <si>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</si>
  <si>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</si>
  <si>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</si>
  <si>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</si>
  <si>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</si>
  <si>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</si>
  <si>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</si>
  <si>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</si>
  <si>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</si>
  <si>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</si>
  <si>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</si>
  <si>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</si>
  <si>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</si>
  <si>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</si>
  <si>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</si>
  <si>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</si>
  <si>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</si>
  <si>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</si>
  <si>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</si>
  <si>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</si>
  <si>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</si>
  <si>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</si>
  <si>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</si>
  <si>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</si>
  <si>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</si>
  <si>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</si>
  <si>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</si>
  <si>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</si>
  <si>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</si>
  <si>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</si>
  <si>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</si>
  <si>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</si>
  <si>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</si>
  <si>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</si>
  <si>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</si>
  <si>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</si>
  <si>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</si>
  <si>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</si>
  <si>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</si>
  <si>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</si>
  <si>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</si>
  <si>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</si>
  <si>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</si>
  <si>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</si>
  <si>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</si>
  <si>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</si>
  <si>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</si>
  <si>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</si>
  <si>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</si>
  <si>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</si>
  <si>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</si>
  <si>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</si>
  <si>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</si>
  <si>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</si>
  <si>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</si>
  <si>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</si>
  <si>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</si>
  <si>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</si>
  <si>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</si>
  <si>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</si>
  <si>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</si>
  <si>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</si>
  <si>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</si>
  <si>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</si>
  <si>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</si>
  <si>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</si>
  <si>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</si>
  <si>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</si>
  <si>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</si>
  <si>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</si>
  <si>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</si>
  <si>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</si>
  <si>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</si>
  <si>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</si>
  <si>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</si>
  <si>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</si>
  <si>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</si>
  <si>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</si>
  <si>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</si>
  <si>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</si>
  <si>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</si>
  <si>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</si>
  <si>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</si>
  <si>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</si>
  <si>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</si>
  <si>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</si>
  <si>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</si>
  <si>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</si>
  <si>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</si>
  <si>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</si>
  <si>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</si>
  <si>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</si>
  <si>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</si>
  <si>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</si>
  <si>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</si>
  <si>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</si>
  <si>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</si>
  <si>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</si>
  <si>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</si>
  <si>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</si>
  <si>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</si>
  <si>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</si>
  <si>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</si>
  <si>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</si>
  <si>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</si>
  <si>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</si>
  <si>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</si>
  <si>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</si>
  <si>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</si>
  <si>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</si>
  <si>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</si>
  <si>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</si>
  <si>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</si>
  <si>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</si>
  <si>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</si>
  <si>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</si>
  <si>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</si>
  <si>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</si>
  <si>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</si>
  <si>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</si>
  <si>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</si>
  <si>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</si>
  <si>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</si>
  <si>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</si>
  <si>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</si>
  <si>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</si>
  <si>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</si>
  <si>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</si>
  <si>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</si>
  <si>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</si>
  <si>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</si>
  <si>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</si>
  <si>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</si>
  <si>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</si>
  <si>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</si>
  <si>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</si>
  <si>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</si>
  <si>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</si>
  <si>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</si>
  <si>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</si>
  <si>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</si>
  <si>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</si>
  <si>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</si>
  <si>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</si>
  <si>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</si>
  <si>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</si>
  <si>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</si>
  <si>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</si>
  <si>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</si>
  <si>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</si>
  <si>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</si>
  <si>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</si>
  <si>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</si>
  <si>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</si>
  <si>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</si>
  <si>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</si>
  <si>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</si>
  <si>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</si>
  <si>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</si>
  <si>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</si>
  <si>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</si>
  <si>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</si>
  <si>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</si>
  <si>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</si>
  <si>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</si>
  <si>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</si>
  <si>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</si>
  <si>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</si>
  <si>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</si>
  <si>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</si>
  <si>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</si>
  <si>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</si>
  <si>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</si>
  <si>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</si>
  <si>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</si>
  <si>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</si>
  <si>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</si>
  <si>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</si>
  <si>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</si>
  <si>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</si>
  <si>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</si>
  <si>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</si>
  <si>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</si>
  <si>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</si>
  <si>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</si>
  <si>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</si>
  <si>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</si>
  <si>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</si>
  <si>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</si>
  <si>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</si>
  <si>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</si>
  <si>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</si>
  <si>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</si>
  <si>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</si>
  <si>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</si>
  <si>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</si>
  <si>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</si>
  <si>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</si>
  <si>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</si>
  <si>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</si>
  <si>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</si>
  <si>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</si>
  <si>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</si>
  <si>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</si>
  <si>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</si>
  <si>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</si>
  <si>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</si>
  <si>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</si>
  <si>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</si>
  <si>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</si>
  <si>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</si>
  <si>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</si>
  <si>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</si>
  <si>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</si>
  <si>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</si>
  <si>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</si>
  <si>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</si>
  <si>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</si>
  <si>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</si>
  <si>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</si>
  <si>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</si>
  <si>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</si>
  <si>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</si>
  <si>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</si>
  <si>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</si>
  <si>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</si>
  <si>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</si>
  <si>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</si>
  <si>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</si>
  <si>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</si>
  <si>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</si>
  <si>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</si>
  <si>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</si>
  <si>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</si>
  <si>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</si>
  <si>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</si>
  <si>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</si>
  <si>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</si>
  <si>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</si>
  <si>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</si>
  <si>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</si>
  <si>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</si>
  <si>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</si>
  <si>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</si>
  <si>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</si>
  <si>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</si>
  <si>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</si>
  <si>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</si>
  <si>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</si>
  <si>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</si>
  <si>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</si>
  <si>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</si>
  <si>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</si>
  <si>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</si>
  <si>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</si>
  <si>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</si>
  <si>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</si>
  <si>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</si>
  <si>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</si>
  <si>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</si>
  <si>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</si>
  <si>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</si>
  <si>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</si>
  <si>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</si>
  <si>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</si>
  <si>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</si>
  <si>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</si>
  <si>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</si>
  <si>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</si>
  <si>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</si>
  <si>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</si>
  <si>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</si>
  <si>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</si>
  <si>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</si>
  <si>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</si>
  <si>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</si>
  <si>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</si>
  <si>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</si>
  <si>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</si>
  <si>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</si>
  <si>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</si>
  <si>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</si>
  <si>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</si>
  <si>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</si>
  <si>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</si>
  <si>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</si>
  <si>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</si>
  <si>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</si>
  <si>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</si>
  <si>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</si>
  <si>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</si>
  <si>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</si>
  <si>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</si>
  <si>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</si>
  <si>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</si>
  <si>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</si>
  <si>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</si>
  <si>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</si>
  <si>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</si>
  <si>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</si>
  <si>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</si>
  <si>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</si>
  <si>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</si>
  <si>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</si>
  <si>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</si>
  <si>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</si>
  <si>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</si>
  <si>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</si>
  <si>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</si>
  <si>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</si>
  <si>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</si>
  <si>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</si>
  <si>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</si>
  <si>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</si>
  <si>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</si>
  <si>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</si>
  <si>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</si>
  <si>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</si>
  <si>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</si>
  <si>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</si>
  <si>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</si>
  <si>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</si>
  <si>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</si>
  <si>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</si>
  <si>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</si>
  <si>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</si>
  <si>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</si>
  <si>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</si>
  <si>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</si>
  <si>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</si>
  <si>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</si>
  <si>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</si>
  <si>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</si>
  <si>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</si>
  <si>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</si>
  <si>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</si>
  <si>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</si>
  <si>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</si>
  <si>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</si>
  <si>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</si>
  <si>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</si>
  <si>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</si>
  <si>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</si>
  <si>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</si>
  <si>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</si>
  <si>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</si>
  <si>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</si>
  <si>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</si>
  <si>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</si>
  <si>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</si>
  <si>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</si>
  <si>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</si>
  <si>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</si>
  <si>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</si>
  <si>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</si>
  <si>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</si>
  <si>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</si>
  <si>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</si>
  <si>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</si>
  <si>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</si>
  <si>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</si>
  <si>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</si>
  <si>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</si>
  <si>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</si>
  <si>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</si>
  <si>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</si>
  <si>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</si>
  <si>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</si>
  <si>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</si>
  <si>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</si>
  <si>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</si>
  <si>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</si>
  <si>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</si>
  <si>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</si>
  <si>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</si>
  <si>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</si>
  <si>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</si>
  <si>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</si>
  <si>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</si>
  <si>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</si>
  <si>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</si>
  <si>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</si>
  <si>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</si>
  <si>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</si>
  <si>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</si>
  <si>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</si>
  <si>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</si>
  <si>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</si>
  <si>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</si>
  <si>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</si>
  <si>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</si>
  <si>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</si>
  <si>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</si>
  <si>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</si>
  <si>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</si>
  <si>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</si>
  <si>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</si>
  <si>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</si>
  <si>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</si>
  <si>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</si>
  <si>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</si>
  <si>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</si>
  <si>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</si>
  <si>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</si>
  <si>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</si>
  <si>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</si>
  <si>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</si>
  <si>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</si>
  <si>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</si>
  <si>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</si>
  <si>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</si>
  <si>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</si>
  <si>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</si>
  <si>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</si>
  <si>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</si>
  <si>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</si>
  <si>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</si>
  <si>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</si>
  <si>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</si>
  <si>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</si>
  <si>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</si>
  <si>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</si>
  <si>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</si>
  <si>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</si>
  <si>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</si>
  <si>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</si>
  <si>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</si>
  <si>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</si>
  <si>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</si>
  <si>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</si>
  <si>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</si>
  <si>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</si>
  <si>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</si>
  <si>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</si>
  <si>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</si>
  <si>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</si>
  <si>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</si>
  <si>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</si>
  <si>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</si>
  <si>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</si>
  <si>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</si>
  <si>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</si>
  <si>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</si>
  <si>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</si>
  <si>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</si>
  <si>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</si>
  <si>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</si>
  <si>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</si>
  <si>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</si>
  <si>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</si>
  <si>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</si>
  <si>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</si>
  <si>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</si>
  <si>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</si>
  <si>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</si>
  <si>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</si>
  <si>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</si>
  <si>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</si>
  <si>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</si>
  <si>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</si>
  <si>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</si>
  <si>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</si>
  <si>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</si>
  <si>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</si>
  <si>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</si>
  <si>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</si>
  <si>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</si>
  <si>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</si>
  <si>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</si>
  <si>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</si>
  <si>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</si>
  <si>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</si>
  <si>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</si>
  <si>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</si>
  <si>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</si>
  <si>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</si>
  <si>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</si>
  <si>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</si>
  <si>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</si>
  <si>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</si>
  <si>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</si>
  <si>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</si>
  <si>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</si>
  <si>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</si>
  <si>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</si>
  <si>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</si>
  <si>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</si>
  <si>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</si>
  <si>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</si>
  <si>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</si>
  <si>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</si>
  <si>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</si>
  <si>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</si>
  <si>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</si>
  <si>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</si>
  <si>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</si>
  <si>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</si>
  <si>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</si>
  <si>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</si>
  <si>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</si>
  <si>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</si>
  <si>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</si>
  <si>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</si>
  <si>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</si>
  <si>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</si>
  <si>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</si>
  <si>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</si>
  <si>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</si>
  <si>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</si>
  <si>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</si>
  <si>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</si>
  <si>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</si>
  <si>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</si>
  <si>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</si>
  <si>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</si>
  <si>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</si>
  <si>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</si>
  <si>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</si>
  <si>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</si>
  <si>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</si>
  <si>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</si>
  <si>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</si>
  <si>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</si>
  <si>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</si>
  <si>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</si>
  <si>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</si>
  <si>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</si>
  <si>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</si>
  <si>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</si>
  <si>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</si>
  <si>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</si>
  <si>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</si>
  <si>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</si>
  <si>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</si>
  <si>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</si>
  <si>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</si>
  <si>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</si>
  <si>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</si>
  <si>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</si>
  <si>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</si>
  <si>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</si>
  <si>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</si>
  <si>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</si>
  <si>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</si>
  <si>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</si>
  <si>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</si>
  <si>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</si>
  <si>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</si>
  <si>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</si>
  <si>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</si>
  <si>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</si>
  <si>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</si>
  <si>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</si>
  <si>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</si>
  <si>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</si>
  <si>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</si>
  <si>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</si>
  <si>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</si>
  <si>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</si>
  <si>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</si>
  <si>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</si>
  <si>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</si>
  <si>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</si>
  <si>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</si>
  <si>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</si>
  <si>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</si>
  <si>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</si>
  <si>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</si>
  <si>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</si>
  <si>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</si>
  <si>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</si>
  <si>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</si>
  <si>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</si>
  <si>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</si>
  <si>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</si>
  <si>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</si>
  <si>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</si>
  <si>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</si>
  <si>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</si>
  <si>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</si>
  <si>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</si>
  <si>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</si>
  <si>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</si>
  <si>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</si>
  <si>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</si>
  <si>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</si>
  <si>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</si>
  <si>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</si>
  <si>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</si>
  <si>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</si>
  <si>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</si>
  <si>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</si>
  <si>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</si>
  <si>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</si>
  <si>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</si>
  <si>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</si>
  <si>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</si>
  <si>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</si>
  <si>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</si>
  <si>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</si>
  <si>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</si>
  <si>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</si>
  <si>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</si>
  <si>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</si>
  <si>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</si>
  <si>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</si>
  <si>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</si>
  <si>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</si>
  <si>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</si>
  <si>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</si>
  <si>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</si>
  <si>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</si>
  <si>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</si>
  <si>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</si>
  <si>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</si>
  <si>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</si>
  <si>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</si>
  <si>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</si>
  <si>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</si>
  <si>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</si>
  <si>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</si>
  <si>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</si>
  <si>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</si>
  <si>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</si>
  <si>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</si>
  <si>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</si>
  <si>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</si>
  <si>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</si>
  <si>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</si>
  <si>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</si>
  <si>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</si>
  <si>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</si>
  <si>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</si>
  <si>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</si>
  <si>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</si>
  <si>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</si>
  <si>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</si>
  <si>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</si>
  <si>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</si>
  <si>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</si>
  <si>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</si>
  <si>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</si>
  <si>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</si>
  <si>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</si>
  <si>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</si>
  <si>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</si>
  <si>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</si>
  <si>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</si>
  <si>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</si>
  <si>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</si>
  <si>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</si>
  <si>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</si>
  <si>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</si>
  <si>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</si>
  <si>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</si>
  <si>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</si>
  <si>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</si>
  <si>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</si>
  <si>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</si>
  <si>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</si>
  <si>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</si>
  <si>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</si>
  <si>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</si>
  <si>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</si>
  <si>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</si>
  <si>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</si>
  <si>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</si>
  <si>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</si>
  <si>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</si>
  <si>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</si>
  <si>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</si>
  <si>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</si>
  <si>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</si>
  <si>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</si>
  <si>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</si>
  <si>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</si>
  <si>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</si>
  <si>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</si>
  <si>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</si>
  <si>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</si>
  <si>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</si>
  <si>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</si>
  <si>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</si>
  <si>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</si>
  <si>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</si>
  <si>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</si>
  <si>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</si>
  <si>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</si>
  <si>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</si>
  <si>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</si>
  <si>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</si>
  <si>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</si>
  <si>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</si>
  <si>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</si>
  <si>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</si>
  <si>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</si>
  <si>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</si>
  <si>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</si>
  <si>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</si>
  <si>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</si>
  <si>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</si>
  <si>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</si>
  <si>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</si>
  <si>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</si>
  <si>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</si>
  <si>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</si>
  <si>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</si>
  <si>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</si>
  <si>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</si>
  <si>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</si>
  <si>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</si>
  <si>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</si>
  <si>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</si>
  <si>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</si>
  <si>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</si>
  <si>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</si>
  <si>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</si>
  <si>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</si>
  <si>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</si>
  <si>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</si>
  <si>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</si>
  <si>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</si>
  <si>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</si>
  <si>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</si>
  <si>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</si>
  <si>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</si>
  <si>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</si>
  <si>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</si>
  <si>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</si>
  <si>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</si>
  <si>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</si>
  <si>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</si>
  <si>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</si>
  <si>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</si>
  <si>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</si>
  <si>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</si>
  <si>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</si>
  <si>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</si>
  <si>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</si>
  <si>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</si>
  <si>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</si>
  <si>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</si>
  <si>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</si>
  <si>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</si>
  <si>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</si>
  <si>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</si>
  <si>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</si>
  <si>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</si>
  <si>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</si>
  <si>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</si>
  <si>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</si>
  <si>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</si>
  <si>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</si>
  <si>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</si>
  <si>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</si>
  <si>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</si>
  <si>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</si>
  <si>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</si>
  <si>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</si>
  <si>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</si>
  <si>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</si>
  <si>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</si>
  <si>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</si>
  <si>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</si>
  <si>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</si>
  <si>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</si>
  <si>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</si>
  <si>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</si>
  <si>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</si>
  <si>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</si>
  <si>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</si>
  <si>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</si>
  <si>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</si>
  <si>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</si>
  <si>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</si>
  <si>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</si>
  <si>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</si>
  <si>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</si>
  <si>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</si>
  <si>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</si>
  <si>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</si>
  <si>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</si>
  <si>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</si>
  <si>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</si>
  <si>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</si>
  <si>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</si>
  <si>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</si>
  <si>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</si>
  <si>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</si>
  <si>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</si>
  <si>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</si>
  <si>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</si>
  <si>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</si>
  <si>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</si>
  <si>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</si>
  <si>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</si>
  <si>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</si>
  <si>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</si>
  <si>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</si>
  <si>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</si>
  <si>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</si>
  <si>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</si>
  <si>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</si>
  <si>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</si>
  <si>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</si>
  <si>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</si>
  <si>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</si>
  <si>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</si>
  <si>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</si>
  <si>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</si>
  <si>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</si>
  <si>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</si>
  <si>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</si>
  <si>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</si>
  <si>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</si>
  <si>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</si>
  <si>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</si>
  <si>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</si>
  <si>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</si>
  <si>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</si>
  <si>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</si>
  <si>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</si>
  <si>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</si>
  <si>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</si>
  <si>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</si>
  <si>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</si>
  <si>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</si>
  <si>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</si>
  <si>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</si>
  <si>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</si>
  <si>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</si>
  <si>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</si>
  <si>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</si>
  <si>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</si>
  <si>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</si>
  <si>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</si>
  <si>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</si>
  <si>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</si>
  <si>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</si>
  <si>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</si>
  <si>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</si>
  <si>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</si>
  <si>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</si>
  <si>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</si>
  <si>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</si>
  <si>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</si>
  <si>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</si>
  <si>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</si>
  <si>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</si>
  <si>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</si>
  <si>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</si>
  <si>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</si>
  <si>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</si>
  <si>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</si>
  <si>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</si>
  <si>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</si>
  <si>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</si>
  <si>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</si>
  <si>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</si>
  <si>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</si>
  <si>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</si>
  <si>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</si>
  <si>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</si>
  <si>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</si>
  <si>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</si>
  <si>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</si>
  <si>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</si>
  <si>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</si>
  <si>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</si>
  <si>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</si>
  <si>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</si>
  <si>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</si>
  <si>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</si>
  <si>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</si>
  <si>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</si>
  <si>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</si>
  <si>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</si>
  <si>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</si>
  <si>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</si>
  <si>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</si>
  <si>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</si>
  <si>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</si>
  <si>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</si>
  <si>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</si>
  <si>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</si>
  <si>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</si>
  <si>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</si>
  <si>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</si>
  <si>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</si>
  <si>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</si>
  <si>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</si>
  <si>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</si>
  <si>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</si>
  <si>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</si>
  <si>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</si>
  <si>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</si>
  <si>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</si>
  <si>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</si>
  <si>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</si>
  <si>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</si>
  <si>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</si>
  <si>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</si>
  <si>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</si>
  <si>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</si>
  <si>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</si>
  <si>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</si>
  <si>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</si>
  <si>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</si>
  <si>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</si>
  <si>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</si>
  <si>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</si>
  <si>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</si>
  <si>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</si>
  <si>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</si>
  <si>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</si>
  <si>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</si>
  <si>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</si>
  <si>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</si>
  <si>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</si>
  <si>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</si>
  <si>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</si>
  <si>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</si>
  <si>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</si>
  <si>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</si>
  <si>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</si>
  <si>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</si>
  <si>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</si>
  <si>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</si>
  <si>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</si>
  <si>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</si>
  <si>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</si>
  <si>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</si>
  <si>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</si>
  <si>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</si>
  <si>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</si>
  <si>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</si>
  <si>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</si>
  <si>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</si>
  <si>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</si>
  <si>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</si>
  <si>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</si>
  <si>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</si>
  <si>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</si>
  <si>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</si>
  <si>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</si>
  <si>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</si>
  <si>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</si>
  <si>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</si>
  <si>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</si>
  <si>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</si>
  <si>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</si>
  <si>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</si>
  <si>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</si>
  <si>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</si>
  <si>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</si>
  <si>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</si>
  <si>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</si>
  <si>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</si>
  <si>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</si>
  <si>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</si>
  <si>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</si>
  <si>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</si>
  <si>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</si>
  <si>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</si>
  <si>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</si>
  <si>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</si>
  <si>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</si>
  <si>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</si>
  <si>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</si>
  <si>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</si>
  <si>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</si>
  <si>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</si>
  <si>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</si>
  <si>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</si>
  <si>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</si>
  <si>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</si>
  <si>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</si>
  <si>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</si>
  <si>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</si>
  <si>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</si>
  <si>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</si>
  <si>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</si>
  <si>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</si>
  <si>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</si>
  <si>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</si>
  <si>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</si>
  <si>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</si>
  <si>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</si>
  <si>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</si>
  <si>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</si>
  <si>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</si>
  <si>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</si>
  <si>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</si>
  <si>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</si>
  <si>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</si>
  <si>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</si>
  <si>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</si>
  <si>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</si>
  <si>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</si>
  <si>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</si>
  <si>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</si>
  <si>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</si>
  <si>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</si>
  <si>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</si>
  <si>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</si>
  <si>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</si>
  <si>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</si>
  <si>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</si>
  <si>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</si>
  <si>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</si>
  <si>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</si>
  <si>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</si>
  <si>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</si>
  <si>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</si>
  <si>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</si>
  <si>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</si>
  <si>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</si>
  <si>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</si>
  <si>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</si>
  <si>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</si>
  <si>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</si>
  <si>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</si>
  <si>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</si>
  <si>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</si>
  <si>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</si>
  <si>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</si>
  <si>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</si>
  <si>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</si>
  <si>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</si>
  <si>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</si>
  <si>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</si>
  <si>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</si>
  <si>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</si>
  <si>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</si>
  <si>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</si>
  <si>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</si>
  <si>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</si>
  <si>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</si>
  <si>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</si>
  <si>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</si>
  <si>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</si>
  <si>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</si>
  <si>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</si>
  <si>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</si>
  <si>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</si>
  <si>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</si>
  <si>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</si>
  <si>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</si>
  <si>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</si>
  <si>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</si>
  <si>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</si>
  <si>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</si>
  <si>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</si>
  <si>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</si>
  <si>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</si>
  <si>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</si>
  <si>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</si>
  <si>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</si>
  <si>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</si>
  <si>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</si>
  <si>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</si>
  <si>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</si>
  <si>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</si>
  <si>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</si>
  <si>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</si>
  <si>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</si>
  <si>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</si>
  <si>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</si>
  <si>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</si>
  <si>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</si>
  <si>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</si>
  <si>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</si>
  <si>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</si>
  <si>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</si>
  <si>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</si>
  <si>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</si>
  <si>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</si>
  <si>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</si>
  <si>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</si>
  <si>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</si>
  <si>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</si>
  <si>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</si>
  <si>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</si>
  <si>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</si>
  <si>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</si>
  <si>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</si>
  <si>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</si>
  <si>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</si>
  <si>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</si>
  <si>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</si>
  <si>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</si>
  <si>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</si>
  <si>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</si>
  <si>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</si>
  <si>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</si>
  <si>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</si>
  <si>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</si>
  <si>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</si>
  <si>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</si>
  <si>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</si>
  <si>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</si>
  <si>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</si>
  <si>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</si>
  <si>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</si>
  <si>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</si>
  <si>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</si>
  <si>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</si>
  <si>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</si>
  <si>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</si>
  <si>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</si>
  <si>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</si>
  <si>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</si>
  <si>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</si>
  <si>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</si>
  <si>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</si>
  <si>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</si>
  <si>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</si>
  <si>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</si>
  <si>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</si>
  <si>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</si>
  <si>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</si>
  <si>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</si>
  <si>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</si>
  <si>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</si>
  <si>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</si>
  <si>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</si>
  <si>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</si>
  <si>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</si>
  <si>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</si>
  <si>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</si>
  <si>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</si>
  <si>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</si>
  <si>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</si>
  <si>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</si>
  <si>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</si>
  <si>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</si>
  <si>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</si>
  <si>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</si>
  <si>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</si>
  <si>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</si>
  <si>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</si>
  <si>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</si>
  <si>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</si>
  <si>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</si>
  <si>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</si>
  <si>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</si>
  <si>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</si>
  <si>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</si>
  <si>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</si>
  <si>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</si>
  <si>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</si>
  <si>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</si>
  <si>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</si>
  <si>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</si>
  <si>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</si>
  <si>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</si>
  <si>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</si>
  <si>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</si>
  <si>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</si>
  <si>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</si>
  <si>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</si>
  <si>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</si>
  <si>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</si>
  <si>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</si>
  <si>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</si>
  <si>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</si>
  <si>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</si>
  <si>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</si>
  <si>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</si>
  <si>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</si>
  <si>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</si>
  <si>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</si>
  <si>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</si>
  <si>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</si>
  <si>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</si>
  <si>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</si>
  <si>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</si>
  <si>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</si>
  <si>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</si>
  <si>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</si>
  <si>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</si>
  <si>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</si>
  <si>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</si>
  <si>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</si>
  <si>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</si>
  <si>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</si>
  <si>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</si>
  <si>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</si>
  <si>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</si>
  <si>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</si>
  <si>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</si>
  <si>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</si>
  <si>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</si>
  <si>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</si>
  <si>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</si>
  <si>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</si>
  <si>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</si>
  <si>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</si>
  <si>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</si>
  <si>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</si>
  <si>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</si>
  <si>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</si>
  <si>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</si>
  <si>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</si>
  <si>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</si>
  <si>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</si>
  <si>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</si>
  <si>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</si>
  <si>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</si>
  <si>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</si>
  <si>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</si>
  <si>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</si>
  <si>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</si>
  <si>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</si>
  <si>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</si>
  <si>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</si>
  <si>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</si>
  <si>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</si>
  <si>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</si>
  <si>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</si>
  <si>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</si>
  <si>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</si>
  <si>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</si>
  <si>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</si>
  <si>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</si>
  <si>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</si>
  <si>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</si>
  <si>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</si>
  <si>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</si>
  <si>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</si>
  <si>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</si>
  <si>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</si>
  <si>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</si>
  <si>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</si>
  <si>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</si>
  <si>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</si>
  <si>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</si>
  <si>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</si>
  <si>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</si>
  <si>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</si>
  <si>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</si>
  <si>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</si>
  <si>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</si>
  <si>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</si>
  <si>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</si>
  <si>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</si>
  <si>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</si>
  <si>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</si>
  <si>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</si>
  <si>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</si>
  <si>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</si>
  <si>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</si>
  <si>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</si>
  <si>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</si>
  <si>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</si>
  <si>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</si>
  <si>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</si>
  <si>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</si>
  <si>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</si>
  <si>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</si>
  <si>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</si>
  <si>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</si>
  <si>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</si>
  <si>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</si>
  <si>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</si>
  <si>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</si>
  <si>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</si>
  <si>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</si>
  <si>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</si>
  <si>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</si>
  <si>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</si>
  <si>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</si>
  <si>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</si>
  <si>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</si>
  <si>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</si>
  <si>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</si>
  <si>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</si>
  <si>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</si>
  <si>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</si>
  <si>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</si>
  <si>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</si>
  <si>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</si>
  <si>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</si>
  <si>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</si>
  <si>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</si>
  <si>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</si>
  <si>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</si>
  <si>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</si>
  <si>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</si>
  <si>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</si>
  <si>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</si>
  <si>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</si>
  <si>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</si>
  <si>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</si>
  <si>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</si>
  <si>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</si>
  <si>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</si>
  <si>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</si>
  <si>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</si>
  <si>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</si>
  <si>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</si>
  <si>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</si>
  <si>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</si>
  <si>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</si>
  <si>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</si>
  <si>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</si>
  <si>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</si>
  <si>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</si>
  <si>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</si>
  <si>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</si>
  <si>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</si>
  <si>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</si>
  <si>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</si>
  <si>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</si>
  <si>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</si>
  <si>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</si>
  <si>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</si>
  <si>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</si>
  <si>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</si>
  <si>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</si>
  <si>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</si>
  <si>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</si>
  <si>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</si>
  <si>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</si>
  <si>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</si>
  <si>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</si>
  <si>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</si>
  <si>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</si>
  <si>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</si>
  <si>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</si>
  <si>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</si>
  <si>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</si>
  <si>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</si>
  <si>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</si>
  <si>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</si>
  <si>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</si>
  <si>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</si>
  <si>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</si>
  <si>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</si>
  <si>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</si>
  <si>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</si>
  <si>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</si>
  <si>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</si>
  <si>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</si>
  <si>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</si>
  <si>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</si>
  <si>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</si>
  <si>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</si>
  <si>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</si>
  <si>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</si>
  <si>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</si>
  <si>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</si>
  <si>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</si>
  <si>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</si>
  <si>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</si>
  <si>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</si>
  <si>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</si>
  <si>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</si>
  <si>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</si>
  <si>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</si>
  <si>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</si>
  <si>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</si>
  <si>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</si>
  <si>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</si>
  <si>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</si>
  <si>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</si>
  <si>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</si>
  <si>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</si>
  <si>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</si>
  <si>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</si>
  <si>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</si>
  <si>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</si>
  <si>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</si>
  <si>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</si>
  <si>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</si>
  <si>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</si>
  <si>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</si>
  <si>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</si>
  <si>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</si>
  <si>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</si>
  <si>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</si>
  <si>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</si>
  <si>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</si>
  <si>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</si>
  <si>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</si>
  <si>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</si>
  <si>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</si>
  <si>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</si>
  <si>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</si>
  <si>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</si>
  <si>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</si>
  <si>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</si>
  <si>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</si>
  <si>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</si>
  <si>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</si>
  <si>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</si>
  <si>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</si>
  <si>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</si>
  <si>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</si>
  <si>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</si>
  <si>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</si>
  <si>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</si>
  <si>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</si>
  <si>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</si>
  <si>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</si>
  <si>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</si>
  <si>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</si>
  <si>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</si>
  <si>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</si>
  <si>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</si>
  <si>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</si>
  <si>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</si>
  <si>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</si>
  <si>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</si>
  <si>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</si>
  <si>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</si>
  <si>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</si>
  <si>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</si>
  <si>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</si>
  <si>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</si>
  <si>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</si>
  <si>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</si>
  <si>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</si>
  <si>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</si>
  <si>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</si>
  <si>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</si>
  <si>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</si>
  <si>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</si>
  <si>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</si>
  <si>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</si>
  <si>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</si>
  <si>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</si>
  <si>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</si>
  <si>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</si>
  <si>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</si>
  <si>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</si>
  <si>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</si>
  <si>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</si>
  <si>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</si>
  <si>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</si>
  <si>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</si>
  <si>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</si>
  <si>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</si>
  <si>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</si>
  <si>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</si>
  <si>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</si>
  <si>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</si>
  <si>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</si>
  <si>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</si>
  <si>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</si>
  <si>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</si>
  <si>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</si>
  <si>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</si>
  <si>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</si>
  <si>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</si>
  <si>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</si>
  <si>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</si>
  <si>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</si>
  <si>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</si>
  <si>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</si>
  <si>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</si>
  <si>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</si>
  <si>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</si>
  <si>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</si>
  <si>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</si>
  <si>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</si>
  <si>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</si>
  <si>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</si>
  <si>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</si>
  <si>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</si>
  <si>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</si>
  <si>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</si>
  <si>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</si>
  <si>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</si>
  <si>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</si>
  <si>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</si>
  <si>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</si>
  <si>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</si>
  <si>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</si>
  <si>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</si>
  <si>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</si>
  <si>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</si>
  <si>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</si>
  <si>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</si>
  <si>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</si>
  <si>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</si>
  <si>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</si>
  <si>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</si>
  <si>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</si>
  <si>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</si>
  <si>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</si>
  <si>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</si>
  <si>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</si>
  <si>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</si>
  <si>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</si>
  <si>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</si>
  <si>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</si>
  <si>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</si>
  <si>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</si>
  <si>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</si>
  <si>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</si>
  <si>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</si>
  <si>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</si>
  <si>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</si>
  <si>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</si>
  <si>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</si>
  <si>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</si>
  <si>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</si>
  <si>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</si>
  <si>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</si>
  <si>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</si>
  <si>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</si>
  <si>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</si>
  <si>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</si>
  <si>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</si>
  <si>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</si>
  <si>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</si>
  <si>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</si>
  <si>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</si>
  <si>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</si>
  <si>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</si>
  <si>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</si>
  <si>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</si>
  <si>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</si>
  <si>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</si>
  <si>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</si>
  <si>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</si>
  <si>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</si>
  <si>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</si>
  <si>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</si>
  <si>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</si>
  <si>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</si>
  <si>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</si>
  <si>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</si>
  <si>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</si>
  <si>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</si>
  <si>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</si>
  <si>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</si>
  <si>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</si>
  <si>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</si>
  <si>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</si>
  <si>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</si>
  <si>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</si>
  <si>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</si>
  <si>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</si>
  <si>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</si>
  <si>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</si>
  <si>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</si>
  <si>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</si>
  <si>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</si>
  <si>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</si>
  <si>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</si>
  <si>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</si>
  <si>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</si>
  <si>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</si>
  <si>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</si>
  <si>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</si>
  <si>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</si>
  <si>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</si>
  <si>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</si>
  <si>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</si>
  <si>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</si>
  <si>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</si>
  <si>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</si>
  <si>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</si>
  <si>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</si>
  <si>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</si>
  <si>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</si>
  <si>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</si>
  <si>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</si>
  <si>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</si>
  <si>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</si>
  <si>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</si>
  <si>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</si>
  <si>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</si>
  <si>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</si>
  <si>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</si>
  <si>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</si>
  <si>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</si>
  <si>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</si>
  <si>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</si>
  <si>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</si>
  <si>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</si>
  <si>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</si>
  <si>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</si>
  <si>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</si>
  <si>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</si>
  <si>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</si>
  <si>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</si>
  <si>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</si>
  <si>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</si>
  <si>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</si>
  <si>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</si>
  <si>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</si>
  <si>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</si>
  <si>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</si>
  <si>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</si>
  <si>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</si>
  <si>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</si>
  <si>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</si>
  <si>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</si>
  <si>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</si>
  <si>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</si>
  <si>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</si>
  <si>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</si>
  <si>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</si>
  <si>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</si>
  <si>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</si>
  <si>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</si>
  <si>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</si>
  <si>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</si>
  <si>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</si>
  <si>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</si>
  <si>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</si>
  <si>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</si>
  <si>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</si>
  <si>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</si>
  <si>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</si>
  <si>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</si>
  <si>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</si>
  <si>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</si>
  <si>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</si>
  <si>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</si>
  <si>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</si>
  <si>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</si>
  <si>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</si>
  <si>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</si>
  <si>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</si>
  <si>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</si>
  <si>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</si>
  <si>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</si>
  <si>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</si>
  <si>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</si>
  <si>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</si>
  <si>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</si>
  <si>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</si>
  <si>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</si>
  <si>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</si>
  <si>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</si>
  <si>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</si>
  <si>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</si>
  <si>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</si>
  <si>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</si>
  <si>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</si>
  <si>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</si>
  <si>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</si>
  <si>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</si>
  <si>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</si>
  <si>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</si>
  <si>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</si>
  <si>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</si>
  <si>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</si>
  <si>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</si>
  <si>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</si>
  <si>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</si>
  <si>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</si>
  <si>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</si>
  <si>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</si>
  <si>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</si>
  <si>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</si>
  <si>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</si>
  <si>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</si>
  <si>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</si>
  <si>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</si>
  <si>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</si>
  <si>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</si>
  <si>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</si>
  <si>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</si>
  <si>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</si>
  <si>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</si>
  <si>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</si>
  <si>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</si>
  <si>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</si>
  <si>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</si>
  <si>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</si>
  <si>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</si>
  <si>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</si>
  <si>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</si>
  <si>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</si>
  <si>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</si>
  <si>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</si>
  <si>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</si>
  <si>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</si>
  <si>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</si>
  <si>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</si>
  <si>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</si>
  <si>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</si>
  <si>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</si>
  <si>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</si>
  <si>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</si>
  <si>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</si>
  <si>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</si>
  <si>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</si>
  <si>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</si>
  <si>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</si>
  <si>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</si>
  <si>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</si>
  <si>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</si>
  <si>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</si>
  <si>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</si>
  <si>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</si>
  <si>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</si>
  <si>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</si>
  <si>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</si>
  <si>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</si>
  <si>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</si>
  <si>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</si>
  <si>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</si>
  <si>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</si>
  <si>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</si>
  <si>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</si>
  <si>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</si>
  <si>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</si>
  <si>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</si>
  <si>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</si>
  <si>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</si>
  <si>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</si>
  <si>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</si>
  <si>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</si>
  <si>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</si>
  <si>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</si>
  <si>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</si>
  <si>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</si>
  <si>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</si>
  <si>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</si>
  <si>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</si>
  <si>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</si>
  <si>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</si>
  <si>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</si>
  <si>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</si>
  <si>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</si>
  <si>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</si>
  <si>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</si>
  <si>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</si>
  <si>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</si>
  <si>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</si>
  <si>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</si>
  <si>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</si>
  <si>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</si>
  <si>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</si>
  <si>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</si>
  <si>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</si>
  <si>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</si>
  <si>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</si>
  <si>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</si>
  <si>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</si>
  <si>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</si>
  <si>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</si>
  <si>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</si>
  <si>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</si>
  <si>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</si>
  <si>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</si>
  <si>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</si>
  <si>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</si>
  <si>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</si>
  <si>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</si>
  <si>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</si>
  <si>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</si>
  <si>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</si>
  <si>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</si>
  <si>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</si>
  <si>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</si>
  <si>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</si>
  <si>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</si>
  <si>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</si>
  <si>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</si>
  <si>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</si>
  <si>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</si>
  <si>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</si>
  <si>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</si>
  <si>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</si>
  <si>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</si>
  <si>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</si>
  <si>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</si>
  <si>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</si>
  <si>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</si>
  <si>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</si>
  <si>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</si>
  <si>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</si>
  <si>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</si>
  <si>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</si>
  <si>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</si>
  <si>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</si>
  <si>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</si>
  <si>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</si>
  <si>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</si>
  <si>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</si>
  <si>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</si>
  <si>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</si>
  <si>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</si>
  <si>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</si>
  <si>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</si>
  <si>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</si>
  <si>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</si>
  <si>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</si>
  <si>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</si>
  <si>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</si>
  <si>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</si>
  <si>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</si>
  <si>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</si>
  <si>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</si>
  <si>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</si>
  <si>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</si>
  <si>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</si>
  <si>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</si>
  <si>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</si>
  <si>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</si>
  <si>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</si>
  <si>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</si>
  <si>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</si>
  <si>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</si>
  <si>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</si>
  <si>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</si>
  <si>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</si>
  <si>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</si>
  <si>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</si>
  <si>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</si>
  <si>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</si>
  <si>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</si>
  <si>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</si>
  <si>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</si>
  <si>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</si>
  <si>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</si>
  <si>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</si>
  <si>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</si>
  <si>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</si>
  <si>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</si>
  <si>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</si>
  <si>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</si>
  <si>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</si>
  <si>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</si>
  <si>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</si>
  <si>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</si>
  <si>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</si>
  <si>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</si>
  <si>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</si>
  <si>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</si>
  <si>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</si>
  <si>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</si>
  <si>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</si>
  <si>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</si>
  <si>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</si>
  <si>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</si>
  <si>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</si>
  <si>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</si>
  <si>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</si>
  <si>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</si>
  <si>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</si>
  <si>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</si>
  <si>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</si>
  <si>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</si>
  <si>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</si>
  <si>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</si>
  <si>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</si>
  <si>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</si>
  <si>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</si>
  <si>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</si>
  <si>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</si>
  <si>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</si>
  <si>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</si>
  <si>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</si>
  <si>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</si>
  <si>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</si>
  <si>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</si>
  <si>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</si>
  <si>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</si>
  <si>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</si>
  <si>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</si>
  <si>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</si>
  <si>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</si>
  <si>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</si>
  <si>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</si>
  <si>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</si>
  <si>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</si>
  <si>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</si>
  <si>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</si>
  <si>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</si>
  <si>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</si>
  <si>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</si>
  <si>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</si>
  <si>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</si>
  <si>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</si>
  <si>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</si>
  <si>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</si>
  <si>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</si>
  <si>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</si>
  <si>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</si>
  <si>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</si>
  <si>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</si>
  <si>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</si>
  <si>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</si>
  <si>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</si>
  <si>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</si>
  <si>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</si>
  <si>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</si>
  <si>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</si>
  <si>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</si>
  <si>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</si>
  <si>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</si>
  <si>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</si>
  <si>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</si>
  <si>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</si>
  <si>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</si>
  <si>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</si>
  <si>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</si>
  <si>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</si>
  <si>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</si>
  <si>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</si>
  <si>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</si>
  <si>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</si>
  <si>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</si>
  <si>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</si>
  <si>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</si>
  <si>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</si>
  <si>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</si>
  <si>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</si>
  <si>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</si>
  <si>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</si>
  <si>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</si>
  <si>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</si>
  <si>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</si>
  <si>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</si>
  <si>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</si>
  <si>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</si>
  <si>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</si>
  <si>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</si>
  <si>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</si>
  <si>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</si>
  <si>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</si>
  <si>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</si>
  <si>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</si>
  <si>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</si>
  <si>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</si>
  <si>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</si>
  <si>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</si>
  <si>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</si>
  <si>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</si>
  <si>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</si>
  <si>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</si>
  <si>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</si>
  <si>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</si>
  <si>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</si>
  <si>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</si>
  <si>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</si>
  <si>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</si>
  <si>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</si>
  <si>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</si>
  <si>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</si>
  <si>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</si>
  <si>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</si>
  <si>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</si>
  <si>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</si>
  <si>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</si>
  <si>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</si>
  <si>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</si>
  <si>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</si>
  <si>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</si>
  <si>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</si>
  <si>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</si>
  <si>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</si>
  <si>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</si>
  <si>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</si>
  <si>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</si>
  <si>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</si>
  <si>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</si>
  <si>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</si>
  <si>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</si>
  <si>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</si>
  <si>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</si>
  <si>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</si>
  <si>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</si>
  <si>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</si>
  <si>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</si>
  <si>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</si>
  <si>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</si>
  <si>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</si>
  <si>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</si>
  <si>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</si>
  <si>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</si>
  <si>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</si>
  <si>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</si>
  <si>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</si>
  <si>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</si>
  <si>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</si>
  <si>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</si>
  <si>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</si>
  <si>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</si>
  <si>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</si>
  <si>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</si>
  <si>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</si>
  <si>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</si>
  <si>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</si>
  <si>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</si>
  <si>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</si>
  <si>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</si>
  <si>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</si>
  <si>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</si>
  <si>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</si>
  <si>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</si>
  <si>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</si>
  <si>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</si>
  <si>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</si>
  <si>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</si>
  <si>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</si>
  <si>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</si>
  <si>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</si>
  <si>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</si>
  <si>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</si>
  <si>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</si>
  <si>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</si>
  <si>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</si>
  <si>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</si>
  <si>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</si>
  <si>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</si>
  <si>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</si>
  <si>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</si>
  <si>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</si>
  <si>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</si>
  <si>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</si>
  <si>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</si>
  <si>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</si>
  <si>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</si>
  <si>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</si>
  <si>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</si>
  <si>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</si>
  <si>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</si>
  <si>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</si>
  <si>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</si>
  <si>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</si>
  <si>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</si>
  <si>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</si>
  <si>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</si>
  <si>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</si>
  <si>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</si>
  <si>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</si>
  <si>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</si>
  <si>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</si>
  <si>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</si>
  <si>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</si>
  <si>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</si>
  <si>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</si>
  <si>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</si>
  <si>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</si>
  <si>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</si>
  <si>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</si>
  <si>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</si>
  <si>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</si>
  <si>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</si>
  <si>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</si>
  <si>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</si>
  <si>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</si>
  <si>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</si>
  <si>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</si>
  <si>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</si>
  <si>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</si>
  <si>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</si>
  <si>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</si>
  <si>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</si>
  <si>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</si>
  <si>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</si>
  <si>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</si>
  <si>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</si>
  <si>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</si>
  <si>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</si>
  <si>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</si>
  <si>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</si>
  <si>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</si>
  <si>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</si>
  <si>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</si>
  <si>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</si>
  <si>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</si>
  <si>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</si>
  <si>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</si>
  <si>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</si>
  <si>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</si>
  <si>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</si>
  <si>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</si>
  <si>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</si>
  <si>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</si>
  <si>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</si>
  <si>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</si>
  <si>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</si>
  <si>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</si>
  <si>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</si>
  <si>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</si>
  <si>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</si>
  <si>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</si>
  <si>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</si>
  <si>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</si>
  <si>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</si>
  <si>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</si>
  <si>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</si>
  <si>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</si>
  <si>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</si>
  <si>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</si>
  <si>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</si>
  <si>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</si>
  <si>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</si>
  <si>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</si>
  <si>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</si>
  <si>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</si>
  <si>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</si>
  <si>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</si>
  <si>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</si>
  <si>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</si>
  <si>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</si>
  <si>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</si>
  <si>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</si>
  <si>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</si>
  <si>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</si>
  <si>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</si>
  <si>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</si>
  <si>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</si>
  <si>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</si>
  <si>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</si>
  <si>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</si>
  <si>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</si>
  <si>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</si>
  <si>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</si>
  <si>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</si>
  <si>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</si>
  <si>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</si>
  <si>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</si>
  <si>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</si>
  <si>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</si>
  <si>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</si>
  <si>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</si>
  <si>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</si>
  <si>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</si>
  <si>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</si>
  <si>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</si>
  <si>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</si>
  <si>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</si>
  <si>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</si>
  <si>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</si>
  <si>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</si>
  <si>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</si>
  <si>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</si>
  <si>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</si>
  <si>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</si>
  <si>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</si>
  <si>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</si>
  <si>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</si>
  <si>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</si>
  <si>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</si>
  <si>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</si>
  <si>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</si>
  <si>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</si>
  <si>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</si>
  <si>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</si>
  <si>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</si>
  <si>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</si>
  <si>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</si>
  <si>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</si>
  <si>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</si>
  <si>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</si>
  <si>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</si>
  <si>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</si>
  <si>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</si>
  <si>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</si>
  <si>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</si>
  <si>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</si>
  <si>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</si>
  <si>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</si>
  <si>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</si>
  <si>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</si>
  <si>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</si>
  <si>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</si>
  <si>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</si>
  <si>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</si>
  <si>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</si>
  <si>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</si>
  <si>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</si>
  <si>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</si>
  <si>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</si>
  <si>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</si>
  <si>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</si>
  <si>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</si>
  <si>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</si>
  <si>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</si>
  <si>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</si>
  <si>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</si>
  <si>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</si>
  <si>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</si>
  <si>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</si>
  <si>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</si>
  <si>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</si>
  <si>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</si>
  <si>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</si>
  <si>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</si>
  <si>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</si>
  <si>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</si>
  <si>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</si>
  <si>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</si>
  <si>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</si>
  <si>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</si>
  <si>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</si>
  <si>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</si>
  <si>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</si>
  <si>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</si>
  <si>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</si>
  <si>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</si>
  <si>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</si>
  <si>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</si>
  <si>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</si>
  <si>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</si>
  <si>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</si>
  <si>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</si>
  <si>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</si>
  <si>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</si>
  <si>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</si>
  <si>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</si>
  <si>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</si>
  <si>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</si>
  <si>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</si>
  <si>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</si>
  <si>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</si>
  <si>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</si>
  <si>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</si>
  <si>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</si>
  <si>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</si>
  <si>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</si>
  <si>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</si>
  <si>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</si>
  <si>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</si>
  <si>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</si>
  <si>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</si>
  <si>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</si>
  <si>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</si>
  <si>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</si>
  <si>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</si>
  <si>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</si>
  <si>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</si>
  <si>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</si>
  <si>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</si>
  <si>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</si>
  <si>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</si>
  <si>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</si>
  <si>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</si>
  <si>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</si>
  <si>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</si>
  <si>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</si>
  <si>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</si>
  <si>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</si>
  <si>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</si>
  <si>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</si>
  <si>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</si>
  <si>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</si>
  <si>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</si>
  <si>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</si>
  <si>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</si>
  <si>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</si>
  <si>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</si>
  <si>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</si>
  <si>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</si>
  <si>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</si>
  <si>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</si>
  <si>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</si>
  <si>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</si>
  <si>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</si>
  <si>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</si>
  <si>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</si>
  <si>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</si>
  <si>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</si>
  <si>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</si>
  <si>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</si>
  <si>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</si>
  <si>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</si>
  <si>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</si>
  <si>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</si>
  <si>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</si>
  <si>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</si>
  <si>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</si>
  <si>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</si>
  <si>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</si>
  <si>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</si>
  <si>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</si>
  <si>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</si>
  <si>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</si>
  <si>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</si>
  <si>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</si>
  <si>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</si>
  <si>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</si>
  <si>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</si>
  <si>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</si>
  <si>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</si>
  <si>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</si>
  <si>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</si>
  <si>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</si>
  <si>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</si>
  <si>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</si>
  <si>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</si>
  <si>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</si>
  <si>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</si>
  <si>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</si>
  <si>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</si>
  <si>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</si>
  <si>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</si>
  <si>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</si>
  <si>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</si>
  <si>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</si>
  <si>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</si>
  <si>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</si>
  <si>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</si>
  <si>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</si>
  <si>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</si>
  <si>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</si>
  <si>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</si>
  <si>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</si>
  <si>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</si>
  <si>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</si>
  <si>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</si>
  <si>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</si>
  <si>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</si>
  <si>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</si>
  <si>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</si>
  <si>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</si>
  <si>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</si>
  <si>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</si>
  <si>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</si>
  <si>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</si>
  <si>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</si>
  <si>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</si>
  <si>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</si>
  <si>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</si>
  <si>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</si>
  <si>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</si>
  <si>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</si>
  <si>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</si>
  <si>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</si>
  <si>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</si>
  <si>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</si>
  <si>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</si>
  <si>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</si>
  <si>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</si>
  <si>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</si>
  <si>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</si>
  <si>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</si>
  <si>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</si>
  <si>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</si>
  <si>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</si>
  <si>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</si>
  <si>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</si>
  <si>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</si>
  <si>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</si>
  <si>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</si>
  <si>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</si>
  <si>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</si>
  <si>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</si>
  <si>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</si>
  <si>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</si>
  <si>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</si>
  <si>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</si>
  <si>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</si>
  <si>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</si>
  <si>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</si>
  <si>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</si>
  <si>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</si>
  <si>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</si>
  <si>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</si>
  <si>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</si>
  <si>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</si>
  <si>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</si>
  <si>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</si>
  <si>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</si>
  <si>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</si>
  <si>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</si>
  <si>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</si>
  <si>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</si>
  <si>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</si>
  <si>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</si>
  <si>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</si>
  <si>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</si>
  <si>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</si>
  <si>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</si>
  <si>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</si>
  <si>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</si>
  <si>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</si>
  <si>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</si>
  <si>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</si>
  <si>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</si>
  <si>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</si>
  <si>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</si>
  <si>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</si>
  <si>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</si>
  <si>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</si>
  <si>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</si>
  <si>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</si>
  <si>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</si>
  <si>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</si>
  <si>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</si>
  <si>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</si>
  <si>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</si>
  <si>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</si>
  <si>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</si>
  <si>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</si>
  <si>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</si>
  <si>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</si>
  <si>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</si>
  <si>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</si>
  <si>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</si>
  <si>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</si>
  <si>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</si>
  <si>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</si>
  <si>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</si>
  <si>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</si>
  <si>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</si>
  <si>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</si>
  <si>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</si>
  <si>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</si>
  <si>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</si>
  <si>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</si>
  <si>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</si>
  <si>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</si>
  <si>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</si>
  <si>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</si>
  <si>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</si>
  <si>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</si>
  <si>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</si>
  <si>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</si>
  <si>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</si>
  <si>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</si>
  <si>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</si>
  <si>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</si>
  <si>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</si>
  <si>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</si>
  <si>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</si>
  <si>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</si>
  <si>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</si>
  <si>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</si>
  <si>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</si>
  <si>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</si>
  <si>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</si>
  <si>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</si>
  <si>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</si>
  <si>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</si>
  <si>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</si>
  <si>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</si>
  <si>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</si>
  <si>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</si>
  <si>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</si>
  <si>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</si>
  <si>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</si>
  <si>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</si>
  <si>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</si>
  <si>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</si>
  <si>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</si>
  <si>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</si>
  <si>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</si>
  <si>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</si>
  <si>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</si>
  <si>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</si>
  <si>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</si>
  <si>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</si>
  <si>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</si>
  <si>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</si>
  <si>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</si>
  <si>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</si>
  <si>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</si>
  <si>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</si>
  <si>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</si>
  <si>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</si>
  <si>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</si>
  <si>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</si>
  <si>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</si>
  <si>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</si>
  <si>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</si>
  <si>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</si>
  <si>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</si>
  <si>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</si>
  <si>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</si>
  <si>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</si>
  <si>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</si>
  <si>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</si>
  <si>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</si>
  <si>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</si>
  <si>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</si>
  <si>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</si>
  <si>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</si>
  <si>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</si>
  <si>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</si>
  <si>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</si>
  <si>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</si>
  <si>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</si>
  <si>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</si>
  <si>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</si>
  <si>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</si>
  <si>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</si>
  <si>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</si>
  <si>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</si>
  <si>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</si>
  <si>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</si>
  <si>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</si>
  <si>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</si>
  <si>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</si>
  <si>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</si>
  <si>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</si>
  <si>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</si>
  <si>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</si>
  <si>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</si>
  <si>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</si>
  <si>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</si>
  <si>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</si>
  <si>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</si>
  <si>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</si>
  <si>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</si>
  <si>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</si>
  <si>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</si>
  <si>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</si>
  <si>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</si>
  <si>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</si>
  <si>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</si>
  <si>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</si>
  <si>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</si>
  <si>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</si>
  <si>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</si>
  <si>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</si>
  <si>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</si>
  <si>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</si>
  <si>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</si>
  <si>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</si>
  <si>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</si>
  <si>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</si>
  <si>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</si>
  <si>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</si>
  <si>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</si>
  <si>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</si>
  <si>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</si>
  <si>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</si>
  <si>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</si>
  <si>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</si>
  <si>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</si>
  <si>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</si>
  <si>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</si>
  <si>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</si>
  <si>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</si>
  <si>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</si>
  <si>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</si>
  <si>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</si>
  <si>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</si>
  <si>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</si>
  <si>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</si>
  <si>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</si>
  <si>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</si>
  <si>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</si>
  <si>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</si>
  <si>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</si>
  <si>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</si>
  <si>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</si>
  <si>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</si>
  <si>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</si>
  <si>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</si>
  <si>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</si>
  <si>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</si>
  <si>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</si>
  <si>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</si>
  <si>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</si>
  <si>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</si>
  <si>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</si>
  <si>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</si>
  <si>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</si>
  <si>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</si>
  <si>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</si>
  <si>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</si>
  <si>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</si>
  <si>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</si>
  <si>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</si>
  <si>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</si>
  <si>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</si>
  <si>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</si>
  <si>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</si>
  <si>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</si>
  <si>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</si>
  <si>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</si>
  <si>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</si>
  <si>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</si>
  <si>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</si>
  <si>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</si>
  <si>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</si>
  <si>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</si>
  <si>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</si>
  <si>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</si>
  <si>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</si>
  <si>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</si>
  <si>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</si>
  <si>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</si>
  <si>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</si>
  <si>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</si>
  <si>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</si>
  <si>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</si>
  <si>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</si>
  <si>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</si>
  <si>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</si>
  <si>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</si>
  <si>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</si>
  <si>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</si>
  <si>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</si>
  <si>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</si>
  <si>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</si>
  <si>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</si>
  <si>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</si>
  <si>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</si>
  <si>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</si>
  <si>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</si>
  <si>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</si>
  <si>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</si>
  <si>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</si>
  <si>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</si>
  <si>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</si>
  <si>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</si>
  <si>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</si>
  <si>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</si>
  <si>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</si>
  <si>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</si>
  <si>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</si>
  <si>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</si>
  <si>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</si>
  <si>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</si>
  <si>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</si>
  <si>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</si>
  <si>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</si>
  <si>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</si>
  <si>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</si>
  <si>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</si>
  <si>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</si>
  <si>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</si>
  <si>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</si>
  <si>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</si>
  <si>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</si>
  <si>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</si>
  <si>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</si>
  <si>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</si>
  <si>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</si>
  <si>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</si>
  <si>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</si>
  <si>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</si>
  <si>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</si>
  <si>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</si>
  <si>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</si>
  <si>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</si>
  <si>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</si>
  <si>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</si>
  <si>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</si>
  <si>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</si>
  <si>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</si>
  <si>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</si>
  <si>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</si>
  <si>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</si>
  <si>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</si>
  <si>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</si>
  <si>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</si>
  <si>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</si>
  <si>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</si>
  <si>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</si>
  <si>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</si>
  <si>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</si>
  <si>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</si>
  <si>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</si>
  <si>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</si>
  <si>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</si>
  <si>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</si>
  <si>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</si>
  <si>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</si>
  <si>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</si>
  <si>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</si>
  <si>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</si>
  <si>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</si>
  <si>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</si>
  <si>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</si>
  <si>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</si>
  <si>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</si>
  <si>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</si>
  <si>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</si>
  <si>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</si>
  <si>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</si>
  <si>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</si>
  <si>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</si>
  <si>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</si>
  <si>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</si>
  <si>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</si>
  <si>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</si>
  <si>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</si>
  <si>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</si>
  <si>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</si>
  <si>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</si>
  <si>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</si>
  <si>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</si>
  <si>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</si>
  <si>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</si>
  <si>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</si>
  <si>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</si>
  <si>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</si>
  <si>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</si>
  <si>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</si>
  <si>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</si>
  <si>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</si>
  <si>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</si>
  <si>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</si>
  <si>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</si>
  <si>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</si>
  <si>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</si>
  <si>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</si>
  <si>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</si>
  <si>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</si>
  <si>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</si>
  <si>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</si>
  <si>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</si>
  <si>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</si>
  <si>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</si>
  <si>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</si>
  <si>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</si>
  <si>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</si>
  <si>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</si>
  <si>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</si>
  <si>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</si>
  <si>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</si>
  <si>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</si>
  <si>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</si>
  <si>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</si>
  <si>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</si>
  <si>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</si>
  <si>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</si>
  <si>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</si>
  <si>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</si>
  <si>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</si>
  <si>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</si>
  <si>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</si>
  <si>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</si>
  <si>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</si>
  <si>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</si>
  <si>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</si>
  <si>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</si>
  <si>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</si>
  <si>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</si>
  <si>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</si>
  <si>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</si>
  <si>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</si>
  <si>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</si>
  <si>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</si>
  <si>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</si>
  <si>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</si>
  <si>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</si>
  <si>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</si>
  <si>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</si>
  <si>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</si>
  <si>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</si>
  <si>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</si>
  <si>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</si>
  <si>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</si>
  <si>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</si>
  <si>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</si>
  <si>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</si>
  <si>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</si>
  <si>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</si>
  <si>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</si>
  <si>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</si>
  <si>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</si>
  <si>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</si>
  <si>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</si>
  <si>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</si>
  <si>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</si>
  <si>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</si>
  <si>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</si>
  <si>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</si>
  <si>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</si>
  <si>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</si>
  <si>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</si>
  <si>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</si>
  <si>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</si>
  <si>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</si>
  <si>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</si>
  <si>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</si>
  <si>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</si>
  <si>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</si>
  <si>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</si>
  <si>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</si>
  <si>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</si>
  <si>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</si>
  <si>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</si>
  <si>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</si>
  <si>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</si>
  <si>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</si>
  <si>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</si>
  <si>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</si>
  <si>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</si>
  <si>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</si>
  <si>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</si>
  <si>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</si>
  <si>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</si>
  <si>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</si>
  <si>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</si>
  <si>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</si>
  <si>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</si>
  <si>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</si>
  <si>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</si>
  <si>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</si>
  <si>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</si>
  <si>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</si>
  <si>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</si>
  <si>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</si>
  <si>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</si>
  <si>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</si>
  <si>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</si>
  <si>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</si>
  <si>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</si>
  <si>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</si>
  <si>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</si>
  <si>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</si>
  <si>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</si>
  <si>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</si>
  <si>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</si>
  <si>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</si>
  <si>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</si>
  <si>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</si>
  <si>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</si>
  <si>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</si>
  <si>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</si>
  <si>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</si>
  <si>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</si>
  <si>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</si>
  <si>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</si>
  <si>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</si>
  <si>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</si>
  <si>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</si>
  <si>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</si>
  <si>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</si>
  <si>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</si>
  <si>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</si>
  <si>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</si>
  <si>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</si>
  <si>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</si>
  <si>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</si>
  <si>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</si>
  <si>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</si>
  <si>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</si>
  <si>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</si>
  <si>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</si>
  <si>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</si>
  <si>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</si>
  <si>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</si>
  <si>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</si>
  <si>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</si>
  <si>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</si>
  <si>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</si>
  <si>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</si>
  <si>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</si>
  <si>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</si>
  <si>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</si>
  <si>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</si>
  <si>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</si>
  <si>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</si>
  <si>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</si>
  <si>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</si>
  <si>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</si>
  <si>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</si>
  <si>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</si>
  <si>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</si>
  <si>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</si>
  <si>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</si>
  <si>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</si>
  <si>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</si>
  <si>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</si>
  <si>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</si>
  <si>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</si>
  <si>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</si>
  <si>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</si>
  <si>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</si>
  <si>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</si>
  <si>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</si>
  <si>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</si>
  <si>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</si>
  <si>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</si>
  <si>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</si>
  <si>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</si>
  <si>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</si>
  <si>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</si>
  <si>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</si>
  <si>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</si>
  <si>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</si>
  <si>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</si>
  <si>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</si>
  <si>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</si>
  <si>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</si>
  <si>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</si>
  <si>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</si>
  <si>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</si>
  <si>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</si>
  <si>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</si>
  <si>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</si>
  <si>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</si>
  <si>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</si>
  <si>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</si>
  <si>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</si>
  <si>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</si>
  <si>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</si>
  <si>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</si>
  <si>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</si>
  <si>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</si>
  <si>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</si>
  <si>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</si>
  <si>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</si>
  <si>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</si>
  <si>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</si>
  <si>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</si>
  <si>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</si>
  <si>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</si>
  <si>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</si>
  <si>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</si>
  <si>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</si>
  <si>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</si>
  <si>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</si>
  <si>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</si>
  <si>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</si>
  <si>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</si>
  <si>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</si>
  <si>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</si>
  <si>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</si>
  <si>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</si>
  <si>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</si>
  <si>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</si>
  <si>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</si>
  <si>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</si>
  <si>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</si>
  <si>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</si>
  <si>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</si>
  <si>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</si>
  <si>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</si>
  <si>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</si>
  <si>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</si>
  <si>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</si>
  <si>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</si>
  <si>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</si>
  <si>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</si>
  <si>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</si>
  <si>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</si>
  <si>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</si>
  <si>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</si>
  <si>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</si>
  <si>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</si>
  <si>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</si>
  <si>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</si>
  <si>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</si>
  <si>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</si>
  <si>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</si>
  <si>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</si>
  <si>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</si>
  <si>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</si>
  <si>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</si>
  <si>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</si>
  <si>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</si>
  <si>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</si>
  <si>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</si>
  <si>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</si>
  <si>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</si>
  <si>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</si>
  <si>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</si>
  <si>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</si>
  <si>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</si>
  <si>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</si>
  <si>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</si>
  <si>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</si>
  <si>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</si>
  <si>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</si>
  <si>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</si>
  <si>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</si>
  <si>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</si>
  <si>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</si>
  <si>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</si>
  <si>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</si>
  <si>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</si>
  <si>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</si>
  <si>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</si>
  <si>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</si>
  <si>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</si>
  <si>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</si>
  <si>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</si>
  <si>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</si>
  <si>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</si>
  <si>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</si>
  <si>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</si>
  <si>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</si>
  <si>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</si>
  <si>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</si>
  <si>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</si>
  <si>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</si>
  <si>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</si>
  <si>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</si>
  <si>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</si>
  <si>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</si>
  <si>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</si>
  <si>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</si>
  <si>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</si>
  <si>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</si>
  <si>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</si>
  <si>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</si>
  <si>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</si>
  <si>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</si>
  <si>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</si>
  <si>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</si>
  <si>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</si>
  <si>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</si>
  <si>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</si>
  <si>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</si>
  <si>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</si>
  <si>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</si>
  <si>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</si>
  <si>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</si>
  <si>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</si>
  <si>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</si>
  <si>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</si>
  <si>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</si>
  <si>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</si>
  <si>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</si>
  <si>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</si>
  <si>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</si>
  <si>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</si>
  <si>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</si>
  <si>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</si>
  <si>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</si>
  <si>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</si>
  <si>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</si>
  <si>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</si>
  <si>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</si>
  <si>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</si>
  <si>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</si>
  <si>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</si>
  <si>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</si>
  <si>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</si>
  <si>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</si>
  <si>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</si>
  <si>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</si>
  <si>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</si>
  <si>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</si>
  <si>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</si>
  <si>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</si>
  <si>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</si>
  <si>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</si>
  <si>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</si>
  <si>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</si>
  <si>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</si>
  <si>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</si>
  <si>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</si>
  <si>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</si>
  <si>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</si>
  <si>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</si>
  <si>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</si>
  <si>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</si>
  <si>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</si>
  <si>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</si>
  <si>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</si>
  <si>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</si>
  <si>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</si>
  <si>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</si>
  <si>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</si>
  <si>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</si>
  <si>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</si>
  <si>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</si>
  <si>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</si>
  <si>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</si>
  <si>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</si>
  <si>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</si>
  <si>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</si>
  <si>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</si>
  <si>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</si>
  <si>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</si>
  <si>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</si>
  <si>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</si>
  <si>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</si>
  <si>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</si>
  <si>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</si>
  <si>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</si>
  <si>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</si>
  <si>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</si>
  <si>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</si>
  <si>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</si>
  <si>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</si>
  <si>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</si>
  <si>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</si>
  <si>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</si>
  <si>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</si>
  <si>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</si>
  <si>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</si>
  <si>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</si>
  <si>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</si>
  <si>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</si>
  <si>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</si>
  <si>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</si>
  <si>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</si>
  <si>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</si>
  <si>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</si>
  <si>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</si>
  <si>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</si>
  <si>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</si>
  <si>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</si>
  <si>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</si>
  <si>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</si>
  <si>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</si>
  <si>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</si>
  <si>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</si>
  <si>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</si>
  <si>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</si>
  <si>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</si>
  <si>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</si>
  <si>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</si>
  <si>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</si>
  <si>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</si>
  <si>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</si>
  <si>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</si>
  <si>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</si>
  <si>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</si>
  <si>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</si>
  <si>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</si>
  <si>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</si>
  <si>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</si>
  <si>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</si>
  <si>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</si>
  <si>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</si>
  <si>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</si>
  <si>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</si>
  <si>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</si>
  <si>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</si>
  <si>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</si>
  <si>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</si>
  <si>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</si>
  <si>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</si>
  <si>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</si>
  <si>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</si>
  <si>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</si>
  <si>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</si>
  <si>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</si>
  <si>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</si>
  <si>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</si>
  <si>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</si>
  <si>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</si>
  <si>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</si>
  <si>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</si>
  <si>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</si>
  <si>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</si>
  <si>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</si>
  <si>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</si>
  <si>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</si>
  <si>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</si>
  <si>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</si>
  <si>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</si>
  <si>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</si>
  <si>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</si>
  <si>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</si>
  <si>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</si>
  <si>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</si>
  <si>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</si>
  <si>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</si>
  <si>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</si>
  <si>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</si>
  <si>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</si>
  <si>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</si>
  <si>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</si>
  <si>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</si>
  <si>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</si>
  <si>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</si>
  <si>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</si>
  <si>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</si>
  <si>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</si>
  <si>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</si>
  <si>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</si>
  <si>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</si>
  <si>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</si>
  <si>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</si>
  <si>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</si>
  <si>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</si>
  <si>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</si>
  <si>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</si>
  <si>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</si>
  <si>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</si>
  <si>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</si>
  <si>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</si>
  <si>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</si>
  <si>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</si>
  <si>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</si>
  <si>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</si>
  <si>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</si>
  <si>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</si>
  <si>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</si>
  <si>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</si>
  <si>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</si>
  <si>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</si>
  <si>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</si>
  <si>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</si>
  <si>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</si>
  <si>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</si>
  <si>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</si>
  <si>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</si>
  <si>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</si>
  <si>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</si>
  <si>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</si>
  <si>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</si>
  <si>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</si>
  <si>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</si>
  <si>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</si>
  <si>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</si>
  <si>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</si>
  <si>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</si>
  <si>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</si>
  <si>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</si>
  <si>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</si>
  <si>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</si>
  <si>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</si>
  <si>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</si>
  <si>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</si>
  <si>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</si>
  <si>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</si>
  <si>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</si>
  <si>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</si>
  <si>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</si>
  <si>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</si>
  <si>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</si>
  <si>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</si>
  <si>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</si>
  <si>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</si>
  <si>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</si>
  <si>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</si>
  <si>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</si>
  <si>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</si>
  <si>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</si>
  <si>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</si>
  <si>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</si>
  <si>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</si>
  <si>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</si>
  <si>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</si>
  <si>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</si>
  <si>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</si>
  <si>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</si>
  <si>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</si>
  <si>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</si>
  <si>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</si>
  <si>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</si>
  <si>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</si>
  <si>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</si>
  <si>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</si>
  <si>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</si>
  <si>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</si>
  <si>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</si>
  <si>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</si>
  <si>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</si>
  <si>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</si>
  <si>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</si>
  <si>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</si>
  <si>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</si>
  <si>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</si>
  <si>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</si>
  <si>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</si>
  <si>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</si>
  <si>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</si>
  <si>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</si>
  <si>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</si>
  <si>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</si>
  <si>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</si>
  <si>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</si>
  <si>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</si>
  <si>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</si>
  <si>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</si>
  <si>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</si>
  <si>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</si>
  <si>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</si>
  <si>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</si>
  <si>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</si>
  <si>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</si>
  <si>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</si>
  <si>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</si>
  <si>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</si>
  <si>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</si>
  <si>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</si>
  <si>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</si>
  <si>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</si>
  <si>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</si>
  <si>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</si>
  <si>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</si>
  <si>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</si>
  <si>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</si>
  <si>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</si>
  <si>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</si>
  <si>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</si>
  <si>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</si>
  <si>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</si>
  <si>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</si>
  <si>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</si>
  <si>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</si>
  <si>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</si>
  <si>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</si>
  <si>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</si>
  <si>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</si>
  <si>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</si>
  <si>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</si>
  <si>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</si>
  <si>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</si>
  <si>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</si>
  <si>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</si>
  <si>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</si>
  <si>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</si>
  <si>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</si>
  <si>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</si>
  <si>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</si>
  <si>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</si>
  <si>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</si>
  <si>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</si>
  <si>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</si>
  <si>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</si>
  <si>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</si>
  <si>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</si>
  <si>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</si>
  <si>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</si>
  <si>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</si>
  <si>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</si>
  <si>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</si>
  <si>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</si>
  <si>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</si>
  <si>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</si>
  <si>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</si>
  <si>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</si>
  <si>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</si>
  <si>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</si>
  <si>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</si>
  <si>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</si>
  <si>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</si>
  <si>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</si>
  <si>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</si>
  <si>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</si>
  <si>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</si>
  <si>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</si>
  <si>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</si>
  <si>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</si>
  <si>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</si>
  <si>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</si>
  <si>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</si>
  <si>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</si>
  <si>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</si>
  <si>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</si>
  <si>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</si>
  <si>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</si>
  <si>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</si>
  <si>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</si>
  <si>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</si>
  <si>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</si>
  <si>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</si>
  <si>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</si>
  <si>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</si>
  <si>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</si>
  <si>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</si>
  <si>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</si>
  <si>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</si>
  <si>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</si>
  <si>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</si>
  <si>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</si>
  <si>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</si>
  <si>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</si>
  <si>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</si>
  <si>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</si>
  <si>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</si>
  <si>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</si>
  <si>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</si>
  <si>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</si>
  <si>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</si>
  <si>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</si>
  <si>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</si>
  <si>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</si>
  <si>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</si>
  <si>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</si>
  <si>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</si>
  <si>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</si>
  <si>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</si>
  <si>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</si>
  <si>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</si>
  <si>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</si>
  <si>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</si>
  <si>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</si>
  <si>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</si>
  <si>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</si>
  <si>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</si>
  <si>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</si>
  <si>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</si>
  <si>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</si>
  <si>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</si>
  <si>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</si>
  <si>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</si>
  <si>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</si>
  <si>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</si>
  <si>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</si>
  <si>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</si>
  <si>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</si>
  <si>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</si>
  <si>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</si>
  <si>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</si>
  <si>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</si>
  <si>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</si>
  <si>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</si>
  <si>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</si>
  <si>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</si>
  <si>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</si>
  <si>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</si>
  <si>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</si>
  <si>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</si>
  <si>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</si>
  <si>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</si>
  <si>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</si>
  <si>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</si>
  <si>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</si>
  <si>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</si>
  <si>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</si>
  <si>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</si>
  <si>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</si>
  <si>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</si>
  <si>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</si>
  <si>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</si>
  <si>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</si>
  <si>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</si>
  <si>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</si>
  <si>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</si>
  <si>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</si>
  <si>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</si>
  <si>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</si>
  <si>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</si>
  <si>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</si>
  <si>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</si>
  <si>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</si>
  <si>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</si>
  <si>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</si>
  <si>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</si>
  <si>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</si>
  <si>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</si>
  <si>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</si>
  <si>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</si>
  <si>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</si>
  <si>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</si>
  <si>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</si>
  <si>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</si>
  <si>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</si>
  <si>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</si>
  <si>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</si>
  <si>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</si>
  <si>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</si>
  <si>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</si>
  <si>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</si>
  <si>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</si>
  <si>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</si>
  <si>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</si>
  <si>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</si>
  <si>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</si>
  <si>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</si>
  <si>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</si>
  <si>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</si>
  <si>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</si>
  <si>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</si>
  <si>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</si>
  <si>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</si>
  <si>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</si>
  <si>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</si>
  <si>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</si>
  <si>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</si>
  <si>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</si>
  <si>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</si>
  <si>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</si>
  <si>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</si>
  <si>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</si>
  <si>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</si>
  <si>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</si>
  <si>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</si>
  <si>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</si>
  <si>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</si>
  <si>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</si>
  <si>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</si>
  <si>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</si>
  <si>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</si>
  <si>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</si>
  <si>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</si>
  <si>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</si>
  <si>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</si>
  <si>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</si>
  <si>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</si>
  <si>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</si>
  <si>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</si>
  <si>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</si>
  <si>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</si>
  <si>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</si>
  <si>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</si>
  <si>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</si>
  <si>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</si>
  <si>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</si>
  <si>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</si>
  <si>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</si>
  <si>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</si>
  <si>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</si>
  <si>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</si>
  <si>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</si>
  <si>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</si>
  <si>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</si>
  <si>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</si>
  <si>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</si>
  <si>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</si>
  <si>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</si>
  <si>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</si>
  <si>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</si>
  <si>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</si>
  <si>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</si>
  <si>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</si>
  <si>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</si>
  <si>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</si>
  <si>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</si>
  <si>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</si>
  <si>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</si>
  <si>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</si>
  <si>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</si>
  <si>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</si>
  <si>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</si>
  <si>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</si>
  <si>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</si>
  <si>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</si>
  <si>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</si>
  <si>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</si>
  <si>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</si>
  <si>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</si>
  <si>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</si>
  <si>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</si>
  <si>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</si>
  <si>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</si>
  <si>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</si>
  <si>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</si>
  <si>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</si>
  <si>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</si>
  <si>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</si>
  <si>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</si>
  <si>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</si>
  <si>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</si>
  <si>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</si>
  <si>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</si>
  <si>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</si>
  <si>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</si>
  <si>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</si>
  <si>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</si>
  <si>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</si>
  <si>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</si>
  <si>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</si>
  <si>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</si>
  <si>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</si>
  <si>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</si>
  <si>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</si>
  <si>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</si>
  <si>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</si>
  <si>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</si>
  <si>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</si>
  <si>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</si>
  <si>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</si>
  <si>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</si>
  <si>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</si>
  <si>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</si>
  <si>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</si>
  <si>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</si>
  <si>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</si>
  <si>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</si>
  <si>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</si>
  <si>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</si>
  <si>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</si>
  <si>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</si>
  <si>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</si>
  <si>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</si>
  <si>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</si>
  <si>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</si>
  <si>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</si>
  <si>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</si>
  <si>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</si>
  <si>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</si>
  <si>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</si>
  <si>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</si>
  <si>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</si>
  <si>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</si>
  <si>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</si>
  <si>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</si>
  <si>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</si>
  <si>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</si>
  <si>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</si>
  <si>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</si>
  <si>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</si>
  <si>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</si>
  <si>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</si>
  <si>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</si>
  <si>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</si>
  <si>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</si>
  <si>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</si>
  <si>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</si>
  <si>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</si>
  <si>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</si>
  <si>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</si>
  <si>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</si>
  <si>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</si>
  <si>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</si>
  <si>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</si>
  <si>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</si>
  <si>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</si>
  <si>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</si>
  <si>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</si>
  <si>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</si>
  <si>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</si>
  <si>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</si>
  <si>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</si>
  <si>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</si>
  <si>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</si>
  <si>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</si>
  <si>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</si>
  <si>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</si>
  <si>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</si>
  <si>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</si>
  <si>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</si>
  <si>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</si>
  <si>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</si>
  <si>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</si>
  <si>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</si>
  <si>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</si>
  <si>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</si>
  <si>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</si>
  <si>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</si>
  <si>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</si>
  <si>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</si>
  <si>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</si>
  <si>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</si>
  <si>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</si>
  <si>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</si>
  <si>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</si>
  <si>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</si>
  <si>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</si>
  <si>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</si>
  <si>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</si>
  <si>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</si>
  <si>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</si>
  <si>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</si>
  <si>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</si>
  <si>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</si>
  <si>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</si>
  <si>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</si>
  <si>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</si>
  <si>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</si>
  <si>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</si>
  <si>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</si>
  <si>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</si>
  <si>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</si>
  <si>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</si>
  <si>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</si>
  <si>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</si>
  <si>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</si>
  <si>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</si>
  <si>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</si>
  <si>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</si>
  <si>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</si>
  <si>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</si>
  <si>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</si>
  <si>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</si>
  <si>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</si>
  <si>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</si>
  <si>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</si>
  <si>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</si>
  <si>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</si>
  <si>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</si>
  <si>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</si>
  <si>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</si>
  <si>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</si>
  <si>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</si>
  <si>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</si>
  <si>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</si>
  <si>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</si>
  <si>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</si>
  <si>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</si>
  <si>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</si>
  <si>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</si>
  <si>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</si>
  <si>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</si>
  <si>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</si>
  <si>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</si>
  <si>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</si>
  <si>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</si>
  <si>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</si>
  <si>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</si>
  <si>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</si>
  <si>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</si>
  <si>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</si>
  <si>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</si>
  <si>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</si>
  <si>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</si>
  <si>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</si>
  <si>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</si>
  <si>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</si>
  <si>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</si>
  <si>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</si>
  <si>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</si>
  <si>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</si>
  <si>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</si>
  <si>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</si>
  <si>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</si>
  <si>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</si>
  <si>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</si>
  <si>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</si>
  <si>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</si>
  <si>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</si>
  <si>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</si>
  <si>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</si>
  <si>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</si>
  <si>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</si>
  <si>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</si>
  <si>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</si>
  <si>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</si>
  <si>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</si>
  <si>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</si>
  <si>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</si>
  <si>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</si>
  <si>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</si>
  <si>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</si>
  <si>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</si>
  <si>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</si>
  <si>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</si>
  <si>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</si>
  <si>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</si>
  <si>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</si>
  <si>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</si>
  <si>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</si>
  <si>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</si>
  <si>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</si>
  <si>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</si>
  <si>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</si>
  <si>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</si>
  <si>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</si>
  <si>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</si>
  <si>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</si>
  <si>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</si>
  <si>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</si>
  <si>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</si>
  <si>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</si>
  <si>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</si>
  <si>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</si>
  <si>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</si>
  <si>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</si>
  <si>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</si>
  <si>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</si>
  <si>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</si>
  <si>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</si>
  <si>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</si>
  <si>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</si>
  <si>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</si>
  <si>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</si>
  <si>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</si>
  <si>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</si>
  <si>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</si>
  <si>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</si>
  <si>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</si>
  <si>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</si>
  <si>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</si>
  <si>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</si>
  <si>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</si>
  <si>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</si>
  <si>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</si>
  <si>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</si>
  <si>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</si>
  <si>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</si>
  <si>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</si>
  <si>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</si>
  <si>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</si>
  <si>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</si>
  <si>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</si>
  <si>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</si>
  <si>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</si>
  <si>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</si>
  <si>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</si>
  <si>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</si>
  <si>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</si>
  <si>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</si>
  <si>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</si>
  <si>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</si>
  <si>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</si>
  <si>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</si>
  <si>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</si>
  <si>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</si>
  <si>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</si>
  <si>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</si>
  <si>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</si>
  <si>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</si>
  <si>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</si>
  <si>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</si>
  <si>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</si>
  <si>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</si>
  <si>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</si>
  <si>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</si>
  <si>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</si>
  <si>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</si>
  <si>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</si>
  <si>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</si>
  <si>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</si>
  <si>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</si>
  <si>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</si>
  <si>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</si>
  <si>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</si>
  <si>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</si>
  <si>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</si>
  <si>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</si>
  <si>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</si>
  <si>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</si>
  <si>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</si>
  <si>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</si>
  <si>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</si>
  <si>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</si>
  <si>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</si>
  <si>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</si>
  <si>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</si>
  <si>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</si>
  <si>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</si>
  <si>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</si>
  <si>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</si>
  <si>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</si>
  <si>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</si>
  <si>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</si>
  <si>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</si>
  <si>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</si>
  <si>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</si>
  <si>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</si>
  <si>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</si>
  <si>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</si>
  <si>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</si>
  <si>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</si>
  <si>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</si>
  <si>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</si>
  <si>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</si>
  <si>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</si>
  <si>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</si>
  <si>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</si>
  <si>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</si>
  <si>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</si>
  <si>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</si>
  <si>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</si>
  <si>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</si>
  <si>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</si>
  <si>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</si>
  <si>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</si>
  <si>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</si>
  <si>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</si>
  <si>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</si>
  <si>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</si>
  <si>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</si>
  <si>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</si>
  <si>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</si>
  <si>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</si>
  <si>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</si>
  <si>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</si>
  <si>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</si>
  <si>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</si>
  <si>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</si>
  <si>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</si>
  <si>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</si>
  <si>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</si>
  <si>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</si>
  <si>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</si>
  <si>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</si>
  <si>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</si>
  <si>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</si>
  <si>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</si>
  <si>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</si>
  <si>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</si>
  <si>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</si>
  <si>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</si>
  <si>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</si>
  <si>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</si>
  <si>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</si>
  <si>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</si>
  <si>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</si>
  <si>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</si>
  <si>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</si>
  <si>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</si>
  <si>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</si>
  <si>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</si>
  <si>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</si>
  <si>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</si>
  <si>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</si>
  <si>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</si>
  <si>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</si>
  <si>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</si>
  <si>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</si>
  <si>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</si>
  <si>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</si>
  <si>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</si>
  <si>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</si>
  <si>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</si>
  <si>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</si>
  <si>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</si>
  <si>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</si>
  <si>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</si>
  <si>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</si>
  <si>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</si>
  <si>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</si>
  <si>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</si>
  <si>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</si>
  <si>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</si>
  <si>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</si>
  <si>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</si>
  <si>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</si>
  <si>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</si>
  <si>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</si>
  <si>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</si>
  <si>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</si>
  <si>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</si>
  <si>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</si>
  <si>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</si>
  <si>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</si>
  <si>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</si>
  <si>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</si>
  <si>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</si>
  <si>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</si>
  <si>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</si>
  <si>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</si>
  <si>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</si>
  <si>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</si>
  <si>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</si>
  <si>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</si>
  <si>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</si>
  <si>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</si>
  <si>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</si>
  <si>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</si>
  <si>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</si>
  <si>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</si>
  <si>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</si>
  <si>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</si>
  <si>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</si>
  <si>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</si>
  <si>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</si>
  <si>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</si>
  <si>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</si>
  <si>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</si>
  <si>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</si>
  <si>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</si>
  <si>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</si>
  <si>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</si>
  <si>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</si>
  <si>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</si>
  <si>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</si>
  <si>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</si>
  <si>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</si>
  <si>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</si>
  <si>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</si>
  <si>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</si>
  <si>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</si>
  <si>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</si>
  <si>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</si>
  <si>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</si>
  <si>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</si>
  <si>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</si>
  <si>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</si>
  <si>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</si>
  <si>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</si>
  <si>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</si>
  <si>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</si>
  <si>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</si>
  <si>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</si>
  <si>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</si>
  <si>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</si>
  <si>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</si>
  <si>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</si>
  <si>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</si>
  <si>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</si>
  <si>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</si>
  <si>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</si>
  <si>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</si>
  <si>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</si>
  <si>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</si>
  <si>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</si>
  <si>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</si>
  <si>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</si>
  <si>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</si>
  <si>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</si>
  <si>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</si>
  <si>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</si>
  <si>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</si>
  <si>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</si>
  <si>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</si>
  <si>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</si>
  <si>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</si>
  <si>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</si>
  <si>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</si>
  <si>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</si>
  <si>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</si>
  <si>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</si>
  <si>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</si>
  <si>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</si>
  <si>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</si>
  <si>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</si>
  <si>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</si>
  <si>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</si>
  <si>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</si>
  <si>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</si>
  <si>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</si>
  <si>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</si>
  <si>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</si>
  <si>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</si>
  <si>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</si>
  <si>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</si>
  <si>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</si>
  <si>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</si>
  <si>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</si>
  <si>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</si>
  <si>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</si>
  <si>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</si>
  <si>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</si>
  <si>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</si>
  <si>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</si>
  <si>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</si>
  <si>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</si>
  <si>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</si>
  <si>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</si>
  <si>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</si>
  <si>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</si>
  <si>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</si>
  <si>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</si>
  <si>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</si>
  <si>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</si>
  <si>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</si>
  <si>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</si>
  <si>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</si>
  <si>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</si>
  <si>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</si>
  <si>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</si>
  <si>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</si>
  <si>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</si>
  <si>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</si>
  <si>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</si>
  <si>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</si>
  <si>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</si>
  <si>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</si>
  <si>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</si>
  <si>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</si>
  <si>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</si>
  <si>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</si>
  <si>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</si>
  <si>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</si>
  <si>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</si>
  <si>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</si>
  <si>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</si>
  <si>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</si>
  <si>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</si>
  <si>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</si>
  <si>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</si>
  <si>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</si>
  <si>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</si>
  <si>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</si>
  <si>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</si>
  <si>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</si>
  <si>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</si>
  <si>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</si>
  <si>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</si>
  <si>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</si>
  <si>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</si>
  <si>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</si>
  <si>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</si>
  <si>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</si>
  <si>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</si>
  <si>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</si>
  <si>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</si>
  <si>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</si>
  <si>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</si>
  <si>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</si>
  <si>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</si>
  <si>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</si>
  <si>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</si>
  <si>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</si>
  <si>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</si>
  <si>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</si>
  <si>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</si>
  <si>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</si>
  <si>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</si>
  <si>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</si>
  <si>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</si>
  <si>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</si>
  <si>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</si>
  <si>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</si>
  <si>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</si>
  <si>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</si>
  <si>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</si>
  <si>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</si>
  <si>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</si>
  <si>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</si>
  <si>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</si>
  <si>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</si>
  <si>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</si>
  <si>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</si>
  <si>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</si>
  <si>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</si>
  <si>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</si>
  <si>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</si>
  <si>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</si>
  <si>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</si>
  <si>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</si>
  <si>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</si>
  <si>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</si>
  <si>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</si>
  <si>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</si>
  <si>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</si>
  <si>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</si>
  <si>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</si>
  <si>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</si>
  <si>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</si>
  <si>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</si>
  <si>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</si>
  <si>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</si>
  <si>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</si>
  <si>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</si>
  <si>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</si>
  <si>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</si>
  <si>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</si>
  <si>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</si>
  <si>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</si>
  <si>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</si>
  <si>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</si>
  <si>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</si>
  <si>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</si>
  <si>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</si>
  <si>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</si>
  <si>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</si>
  <si>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</si>
  <si>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</si>
  <si>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</si>
  <si>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</si>
  <si>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</si>
  <si>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</si>
  <si>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</si>
  <si>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</si>
  <si>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</si>
  <si>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</si>
  <si>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</si>
  <si>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</si>
  <si>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</si>
  <si>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</si>
  <si>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</si>
  <si>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</si>
  <si>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</si>
  <si>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</si>
  <si>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</si>
  <si>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</si>
  <si>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</si>
  <si>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</si>
  <si>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</si>
  <si>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</si>
  <si>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</si>
  <si>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</si>
  <si>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</si>
  <si>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</si>
  <si>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</si>
  <si>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</si>
  <si>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</si>
  <si>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</si>
  <si>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</si>
  <si>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</si>
  <si>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</si>
  <si>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</si>
  <si>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</si>
  <si>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</si>
  <si>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</si>
  <si>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</si>
  <si>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</si>
  <si>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</si>
  <si>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</si>
  <si>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</si>
  <si>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</si>
  <si>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</si>
  <si>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</si>
  <si>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</si>
  <si>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</si>
  <si>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</si>
  <si>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</si>
  <si>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</si>
  <si>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</si>
  <si>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</si>
  <si>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</si>
  <si>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</si>
  <si>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</si>
  <si>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</si>
  <si>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</si>
  <si>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</si>
  <si>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</si>
  <si>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</si>
  <si>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</si>
  <si>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</si>
  <si>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</si>
  <si>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</si>
  <si>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</si>
  <si>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</si>
  <si>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</si>
  <si>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</si>
  <si>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</si>
  <si>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</si>
  <si>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</si>
  <si>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</si>
  <si>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</si>
  <si>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</si>
  <si>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</si>
  <si>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</si>
  <si>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</si>
  <si>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</si>
  <si>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</si>
  <si>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</si>
  <si>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</si>
  <si>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</si>
  <si>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</si>
  <si>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</si>
  <si>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</si>
  <si>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</si>
  <si>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</si>
  <si>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</si>
  <si>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</si>
  <si>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</si>
  <si>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</si>
  <si>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</si>
  <si>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</si>
  <si>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</si>
  <si>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</si>
  <si>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</si>
  <si>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</si>
  <si>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</si>
  <si>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</si>
  <si>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</si>
  <si>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</si>
  <si>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</si>
  <si>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</si>
  <si>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</si>
  <si>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</si>
  <si>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</si>
  <si>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</si>
  <si>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</si>
  <si>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</si>
  <si>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</si>
  <si>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</si>
  <si>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</si>
  <si>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</si>
  <si>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</si>
  <si>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</si>
  <si>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</si>
  <si>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</si>
  <si>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</si>
  <si>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</si>
  <si>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</si>
  <si>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</si>
  <si>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</si>
  <si>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</si>
  <si>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</si>
  <si>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</si>
  <si>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</si>
  <si>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</si>
  <si>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</si>
  <si>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</si>
  <si>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</si>
  <si>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</si>
  <si>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</si>
  <si>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</si>
  <si>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</si>
  <si>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</si>
  <si>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</si>
  <si>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</si>
  <si>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</si>
  <si>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</si>
  <si>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</si>
  <si>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</si>
  <si>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</si>
  <si>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</si>
  <si>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</si>
  <si>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</si>
  <si>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</si>
  <si>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</si>
  <si>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</si>
  <si>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</si>
  <si>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</si>
  <si>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</si>
  <si>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</si>
  <si>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</si>
  <si>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</si>
  <si>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</si>
  <si>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</si>
  <si>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</si>
  <si>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</si>
  <si>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</si>
  <si>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</si>
  <si>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</si>
  <si>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</si>
  <si>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</si>
  <si>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</si>
  <si>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</si>
  <si>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</si>
  <si>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</si>
  <si>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</si>
  <si>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</si>
  <si>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</si>
  <si>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</si>
  <si>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</si>
  <si>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</si>
  <si>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</si>
  <si>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</si>
  <si>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</si>
  <si>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</si>
  <si>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</si>
  <si>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</si>
  <si>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</si>
  <si>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</si>
  <si>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</si>
  <si>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</si>
  <si>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</si>
  <si>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</si>
  <si>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</si>
  <si>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</si>
  <si>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</si>
  <si>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</si>
  <si>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</si>
  <si>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</si>
  <si>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</si>
  <si>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</si>
  <si>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</si>
  <si>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</si>
  <si>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</si>
  <si>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</si>
  <si>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</si>
  <si>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</si>
  <si>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</si>
  <si>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</si>
  <si>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</si>
  <si>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</si>
  <si>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</si>
  <si>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</si>
  <si>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</si>
  <si>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</si>
  <si>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</si>
  <si>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</si>
  <si>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</si>
  <si>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</si>
  <si>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</si>
  <si>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</si>
  <si>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</si>
  <si>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</si>
  <si>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</si>
  <si>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</si>
  <si>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</si>
  <si>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</si>
  <si>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</si>
  <si>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</si>
  <si>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</si>
  <si>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</si>
  <si>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</si>
  <si>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</si>
  <si>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</si>
  <si>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</si>
  <si>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</si>
  <si>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</si>
  <si>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</si>
  <si>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</si>
  <si>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</si>
  <si>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</si>
  <si>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</si>
  <si>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</si>
  <si>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</si>
  <si>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</si>
  <si>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</si>
  <si>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</si>
  <si>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</si>
  <si>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</si>
  <si>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</si>
  <si>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</si>
  <si>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</si>
  <si>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</si>
  <si>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</si>
  <si>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</si>
  <si>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</si>
  <si>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</si>
  <si>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</si>
  <si>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</si>
  <si>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</si>
  <si>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</si>
  <si>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</si>
  <si>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</si>
  <si>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</si>
  <si>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</si>
  <si>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</si>
  <si>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</si>
  <si>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</si>
  <si>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</si>
  <si>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</si>
  <si>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</si>
  <si>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</si>
  <si>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</si>
  <si>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</si>
  <si>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</si>
  <si>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</si>
  <si>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</si>
  <si>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</si>
  <si>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</si>
  <si>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</si>
  <si>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</si>
  <si>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</si>
  <si>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</si>
  <si>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</si>
  <si>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</si>
  <si>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</si>
  <si>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</si>
  <si>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</si>
  <si>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</si>
  <si>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</si>
  <si>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</si>
  <si>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</si>
  <si>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</si>
  <si>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</si>
  <si>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</si>
  <si>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</si>
  <si>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</si>
  <si>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</si>
  <si>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</si>
  <si>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</si>
  <si>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</si>
  <si>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</si>
  <si>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</si>
  <si>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</si>
  <si>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</si>
  <si>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</si>
  <si>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</si>
  <si>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</si>
  <si>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</si>
  <si>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</si>
  <si>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</si>
  <si>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</si>
  <si>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</si>
  <si>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</si>
  <si>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</si>
  <si>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</si>
  <si>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</si>
  <si>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</si>
  <si>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</si>
  <si>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</si>
  <si>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</si>
  <si>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</si>
  <si>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</si>
  <si>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</si>
  <si>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</si>
  <si>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</si>
  <si>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</si>
  <si>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</si>
  <si>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</si>
  <si>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</si>
  <si>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</si>
  <si>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</si>
  <si>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</si>
  <si>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</si>
  <si>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</si>
  <si>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</si>
  <si>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</si>
  <si>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</si>
  <si>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</si>
  <si>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</si>
  <si>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</si>
  <si>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</si>
  <si>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</si>
  <si>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</si>
  <si>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</si>
  <si>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</si>
  <si>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</si>
  <si>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</si>
  <si>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</si>
  <si>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</si>
  <si>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</si>
  <si>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</si>
  <si>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</si>
  <si>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</si>
  <si>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</si>
  <si>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</si>
  <si>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</si>
  <si>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</si>
  <si>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</si>
  <si>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</si>
  <si>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</si>
  <si>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</si>
  <si>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</si>
  <si>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</si>
  <si>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</si>
  <si>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</si>
  <si>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</si>
  <si>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</si>
  <si>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</si>
  <si>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</si>
  <si>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</si>
  <si>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</si>
  <si>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</si>
  <si>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</si>
  <si>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</si>
  <si>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</si>
  <si>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</si>
  <si>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</si>
  <si>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</si>
  <si>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</si>
  <si>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</si>
  <si>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</si>
  <si>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</si>
  <si>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</si>
  <si>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</si>
  <si>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</si>
  <si>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</si>
  <si>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</si>
  <si>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</si>
  <si>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</si>
  <si>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</si>
  <si>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</si>
  <si>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</si>
  <si>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</si>
  <si>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</si>
  <si>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</si>
  <si>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</si>
  <si>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</si>
  <si>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</si>
  <si>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</si>
  <si>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</si>
  <si>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</si>
  <si>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</si>
  <si>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</si>
  <si>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</si>
  <si>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</si>
  <si>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</si>
  <si>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</si>
  <si>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</si>
  <si>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</si>
  <si>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</si>
  <si>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</si>
  <si>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</si>
  <si>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</si>
  <si>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</si>
  <si>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</si>
  <si>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</si>
  <si>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</si>
  <si>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</si>
  <si>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</si>
  <si>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</si>
  <si>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</si>
  <si>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</si>
  <si>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</si>
  <si>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</si>
  <si>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</si>
  <si>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</si>
  <si>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</si>
  <si>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</si>
  <si>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</si>
  <si>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</si>
  <si>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</si>
  <si>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</si>
  <si>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</si>
  <si>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</si>
  <si>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</si>
  <si>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</si>
  <si>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</si>
  <si>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</si>
  <si>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</si>
  <si>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</si>
  <si>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</si>
  <si>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</si>
  <si>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</si>
  <si>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</si>
  <si>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</si>
  <si>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</si>
  <si>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</si>
  <si>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</si>
  <si>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</si>
  <si>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</si>
  <si>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</si>
  <si>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</si>
  <si>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</si>
  <si>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</si>
  <si>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</si>
  <si>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</si>
  <si>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</si>
  <si>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</si>
  <si>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</si>
  <si>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</si>
  <si>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</si>
  <si>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</si>
  <si>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</si>
  <si>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</si>
  <si>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</si>
  <si>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</si>
  <si>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</si>
  <si>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</si>
  <si>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</si>
  <si>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</si>
  <si>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</si>
  <si>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</si>
  <si>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</si>
  <si>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</si>
  <si>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</si>
  <si>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</si>
  <si>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</si>
  <si>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</si>
  <si>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</si>
  <si>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</si>
  <si>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</si>
  <si>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</si>
  <si>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</si>
  <si>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</si>
  <si>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</si>
  <si>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</si>
  <si>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</si>
  <si>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</si>
  <si>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</si>
  <si>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</si>
  <si>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</si>
  <si>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</si>
  <si>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</si>
  <si>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</si>
  <si>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</si>
  <si>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</si>
  <si>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</si>
  <si>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</si>
  <si>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</si>
  <si>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</si>
  <si>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</si>
  <si>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</si>
  <si>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</si>
  <si>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</si>
  <si>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</si>
  <si>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</si>
  <si>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</si>
  <si>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</si>
  <si>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</si>
  <si>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</si>
  <si>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</si>
  <si>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</si>
  <si>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</si>
  <si>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</si>
  <si>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</si>
  <si>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</si>
  <si>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</si>
  <si>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</si>
  <si>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</si>
  <si>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</si>
  <si>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</si>
  <si>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</si>
  <si>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</si>
  <si>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</si>
  <si>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</si>
  <si>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</si>
  <si>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</si>
  <si>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</si>
  <si>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</si>
  <si>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</si>
  <si>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</si>
  <si>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</si>
  <si>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</si>
  <si>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</si>
  <si>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</si>
  <si>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</si>
  <si>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</si>
  <si>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</si>
  <si>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</si>
  <si>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</si>
  <si>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</si>
  <si>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</si>
  <si>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</si>
  <si>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</si>
  <si>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</si>
  <si>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</si>
  <si>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</si>
  <si>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</si>
  <si>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</si>
  <si>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</si>
  <si>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</si>
  <si>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</si>
  <si>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</si>
  <si>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</si>
  <si>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</si>
  <si>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</si>
  <si>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</si>
  <si>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</si>
  <si>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</si>
  <si>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</si>
  <si>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</si>
  <si>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</si>
  <si>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</si>
  <si>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</si>
  <si>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</si>
  <si>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</si>
  <si>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</si>
  <si>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</si>
  <si>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</si>
  <si>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</si>
  <si>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</si>
  <si>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</si>
  <si>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</si>
  <si>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</si>
  <si>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</si>
  <si>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</si>
  <si>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</si>
  <si>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</si>
  <si>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</si>
  <si>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</si>
  <si>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</si>
  <si>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</si>
  <si>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</si>
  <si>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</si>
  <si>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</si>
  <si>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</si>
  <si>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</si>
  <si>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</si>
  <si>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</si>
  <si>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</si>
  <si>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</si>
  <si>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</si>
  <si>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</si>
  <si>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</si>
  <si>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</si>
  <si>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</si>
  <si>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</si>
  <si>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</si>
  <si>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</si>
  <si>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</si>
  <si>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</si>
  <si>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</si>
  <si>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</si>
  <si>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</si>
  <si>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</si>
  <si>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</si>
  <si>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</si>
  <si>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</si>
  <si>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</si>
  <si>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</si>
  <si>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</si>
  <si>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</si>
  <si>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</si>
  <si>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</si>
  <si>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</si>
  <si>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</si>
  <si>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</si>
  <si>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</si>
  <si>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</si>
  <si>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</si>
  <si>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</si>
  <si>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</si>
  <si>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</si>
  <si>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</si>
  <si>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</si>
  <si>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</si>
  <si>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</si>
  <si>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</si>
  <si>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</si>
  <si>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</si>
  <si>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</si>
  <si>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</si>
  <si>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</si>
  <si>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</si>
  <si>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</si>
  <si>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</si>
  <si>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</si>
  <si>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</si>
  <si>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</si>
  <si>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</si>
  <si>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</si>
  <si>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</si>
  <si>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</si>
  <si>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</si>
  <si>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</si>
  <si>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</si>
  <si>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</si>
  <si>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</si>
  <si>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</si>
  <si>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</si>
  <si>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</si>
  <si>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</si>
  <si>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</si>
  <si>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</si>
  <si>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</si>
  <si>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</si>
  <si>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</si>
  <si>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</si>
  <si>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</si>
  <si>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</si>
  <si>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</si>
  <si>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</si>
  <si>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</si>
  <si>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</si>
  <si>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</si>
  <si>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</si>
  <si>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</si>
  <si>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</si>
  <si>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</si>
  <si>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</si>
  <si>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</si>
  <si>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</si>
  <si>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</si>
  <si>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</si>
  <si>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</si>
  <si>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</si>
  <si>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</si>
  <si>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</si>
  <si>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</si>
  <si>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</si>
  <si>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</si>
  <si>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</si>
  <si>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</si>
  <si>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</si>
  <si>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</si>
  <si>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</si>
  <si>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</si>
  <si>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</si>
  <si>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</si>
  <si>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</si>
  <si>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</si>
  <si>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</si>
  <si>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</si>
  <si>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</si>
  <si>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</si>
  <si>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</si>
  <si>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</si>
  <si>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</si>
  <si>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</si>
  <si>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</si>
  <si>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</si>
  <si>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</si>
  <si>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</si>
  <si>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</si>
  <si>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</si>
  <si>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</si>
  <si>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</si>
  <si>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</si>
  <si>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</si>
  <si>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</si>
  <si>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</si>
  <si>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</si>
  <si>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</si>
  <si>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</si>
  <si>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</si>
  <si>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</si>
  <si>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</si>
  <si>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</si>
  <si>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</si>
  <si>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</si>
  <si>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</si>
  <si>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</si>
  <si>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</si>
  <si>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</si>
  <si>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</si>
  <si>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</si>
  <si>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</si>
  <si>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</si>
  <si>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</si>
  <si>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</si>
  <si>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</si>
  <si>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</si>
  <si>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</si>
  <si>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</si>
  <si>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</si>
  <si>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</si>
  <si>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</si>
  <si>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</si>
  <si>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</si>
  <si>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</si>
  <si>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</si>
  <si>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</si>
  <si>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</si>
  <si>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</si>
  <si>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</si>
  <si>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</si>
  <si>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</si>
  <si>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</si>
  <si>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</si>
  <si>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</si>
  <si>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</si>
  <si>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</si>
  <si>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</si>
  <si>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</si>
  <si>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</si>
  <si>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</si>
  <si>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</si>
  <si>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</si>
  <si>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</si>
  <si>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</si>
  <si>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</si>
  <si>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</si>
  <si>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</si>
  <si>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</si>
  <si>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</si>
  <si>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</si>
  <si>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</si>
  <si>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</si>
  <si>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</si>
  <si>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</si>
  <si>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</si>
  <si>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</si>
  <si>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</si>
  <si>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</si>
  <si>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</si>
  <si>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</si>
  <si>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</si>
  <si>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</si>
  <si>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</si>
  <si>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</si>
  <si>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</si>
  <si>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</si>
  <si>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</si>
  <si>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</si>
  <si>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</si>
  <si>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</si>
  <si>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</si>
  <si>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</si>
  <si>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</si>
  <si>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</si>
  <si>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</si>
  <si>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</si>
  <si>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</si>
  <si>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</si>
  <si>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</si>
  <si>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</si>
  <si>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</si>
  <si>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</si>
  <si>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</si>
  <si>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</si>
  <si>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</si>
  <si>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</si>
  <si>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</si>
  <si>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</si>
  <si>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</si>
  <si>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</si>
  <si>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</si>
  <si>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</si>
  <si>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</si>
  <si>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</si>
  <si>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</si>
  <si>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</si>
  <si>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</si>
  <si>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</si>
  <si>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</si>
  <si>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</si>
  <si>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</si>
  <si>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</si>
  <si>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</si>
  <si>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</si>
  <si>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</si>
  <si>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</si>
  <si>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</si>
  <si>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</si>
  <si>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</si>
  <si>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</si>
  <si>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</si>
  <si>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</si>
  <si>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</si>
  <si>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</si>
  <si>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</si>
  <si>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</si>
  <si>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</si>
  <si>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</si>
  <si>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</si>
  <si>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</si>
  <si>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</si>
  <si>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</si>
  <si>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</si>
  <si>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</si>
  <si>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</si>
  <si>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</si>
  <si>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</si>
  <si>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</si>
  <si>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</si>
  <si>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</si>
  <si>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</si>
  <si>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</si>
  <si>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</si>
  <si>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</si>
  <si>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</si>
  <si>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</si>
  <si>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</si>
  <si>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</si>
  <si>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</si>
  <si>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</si>
  <si>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</si>
  <si>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</si>
  <si>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</si>
  <si>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</si>
  <si>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</si>
  <si>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</si>
  <si>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</si>
  <si>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</si>
  <si>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</si>
  <si>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</si>
  <si>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</si>
  <si>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</si>
  <si>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</si>
  <si>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</si>
  <si>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</si>
  <si>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</si>
  <si>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</si>
  <si>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</si>
  <si>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</si>
  <si>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</si>
  <si>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</si>
  <si>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</si>
  <si>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</si>
  <si>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</si>
  <si>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</si>
  <si>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</si>
  <si>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</si>
  <si>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</si>
  <si>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</si>
  <si>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</si>
  <si>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</si>
  <si>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</si>
  <si>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</si>
  <si>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</si>
  <si>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</si>
  <si>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</si>
  <si>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</si>
  <si>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</si>
  <si>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</si>
  <si>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</si>
  <si>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</si>
  <si>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</si>
  <si>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</si>
  <si>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</si>
  <si>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</si>
  <si>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</si>
  <si>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</si>
  <si>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</si>
  <si>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</si>
  <si>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</si>
  <si>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</si>
  <si>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</si>
  <si>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</si>
  <si>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</si>
  <si>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</si>
  <si>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</si>
  <si>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</si>
  <si>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</si>
  <si>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</si>
  <si>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</si>
  <si>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</si>
  <si>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</si>
  <si>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</si>
  <si>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</si>
  <si>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</si>
  <si>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</si>
  <si>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</si>
  <si>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</si>
  <si>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</si>
  <si>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</si>
  <si>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</si>
  <si>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</si>
  <si>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</si>
  <si>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</si>
  <si>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</si>
  <si>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</si>
  <si>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</si>
  <si>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</si>
  <si>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</si>
  <si>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</si>
  <si>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</si>
  <si>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</si>
  <si>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</si>
  <si>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</si>
  <si>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</si>
  <si>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</si>
  <si>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</si>
  <si>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</si>
  <si>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</si>
  <si>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</si>
  <si>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</si>
  <si>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</si>
  <si>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</si>
  <si>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</si>
  <si>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</si>
  <si>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</si>
  <si>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</si>
  <si>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</si>
  <si>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</si>
  <si>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</si>
  <si>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</si>
  <si>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</si>
  <si>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</si>
  <si>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</si>
  <si>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</si>
  <si>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</si>
  <si>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</si>
  <si>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</si>
  <si>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</si>
  <si>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</si>
  <si>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</si>
  <si>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</si>
  <si>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</si>
  <si>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</si>
  <si>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</si>
  <si>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</si>
  <si>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</si>
  <si>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</si>
  <si>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</si>
  <si>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</si>
  <si>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</si>
  <si>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</si>
  <si>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</si>
  <si>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</si>
  <si>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</si>
  <si>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</si>
  <si>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</si>
  <si>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</si>
  <si>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</si>
  <si>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</si>
  <si>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</si>
  <si>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</si>
  <si>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</si>
  <si>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</si>
  <si>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</si>
  <si>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</si>
  <si>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</si>
  <si>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</si>
  <si>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</si>
  <si>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</si>
  <si>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</si>
  <si>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</si>
  <si>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</si>
  <si>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</si>
  <si>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</si>
  <si>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</si>
  <si>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</si>
  <si>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</si>
  <si>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</si>
  <si>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</si>
  <si>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</si>
  <si>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</si>
  <si>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</si>
  <si>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</si>
  <si>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</si>
  <si>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</si>
  <si>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</si>
  <si>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</si>
  <si>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</si>
  <si>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</si>
  <si>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</si>
  <si>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</si>
  <si>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</si>
  <si>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</si>
  <si>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</si>
  <si>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</si>
  <si>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</si>
  <si>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</si>
  <si>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</si>
  <si>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</si>
  <si>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</si>
  <si>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</si>
  <si>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</si>
  <si>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</si>
  <si>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</si>
  <si>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</si>
  <si>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</si>
  <si>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</si>
  <si>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</si>
  <si>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</si>
  <si>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</si>
  <si>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</si>
  <si>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</si>
  <si>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</si>
  <si>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</si>
  <si>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</si>
  <si>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</si>
  <si>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</si>
  <si>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</si>
  <si>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</si>
  <si>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</si>
  <si>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</si>
  <si>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</si>
  <si>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</si>
  <si>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</si>
  <si>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</si>
  <si>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</si>
  <si>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</si>
  <si>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</si>
  <si>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</si>
  <si>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</si>
  <si>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</si>
  <si>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</si>
  <si>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</si>
  <si>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</si>
  <si>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</si>
  <si>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</si>
  <si>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</si>
  <si>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</si>
  <si>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</si>
  <si>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</si>
  <si>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</si>
  <si>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</si>
  <si>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</si>
  <si>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</si>
  <si>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</si>
  <si>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</si>
  <si>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</si>
  <si>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</si>
  <si>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</si>
  <si>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</si>
  <si>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</si>
  <si>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</si>
  <si>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</si>
  <si>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</si>
  <si>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</si>
  <si>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</si>
  <si>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</si>
  <si>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</si>
  <si>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</si>
  <si>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</si>
  <si>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</si>
  <si>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</si>
  <si>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</si>
  <si>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</si>
  <si>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</si>
  <si>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</si>
  <si>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</si>
  <si>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</si>
  <si>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</si>
  <si>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</si>
  <si>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</si>
  <si>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</si>
  <si>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</si>
  <si>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</si>
  <si>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</si>
  <si>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</si>
  <si>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</si>
  <si>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</si>
  <si>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</si>
  <si>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</si>
  <si>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</si>
  <si>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</si>
  <si>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</si>
  <si>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</si>
  <si>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</si>
  <si>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</si>
  <si>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</si>
  <si>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</si>
  <si>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</si>
  <si>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</si>
  <si>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</si>
  <si>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</si>
  <si>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</si>
  <si>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</si>
  <si>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</si>
  <si>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</si>
  <si>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</si>
  <si>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</si>
  <si>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</si>
  <si>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</si>
  <si>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</si>
  <si>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</si>
  <si>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</si>
  <si>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</si>
  <si>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</si>
  <si>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</si>
  <si>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</si>
  <si>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</si>
  <si>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</si>
  <si>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</si>
  <si>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</si>
  <si>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</si>
  <si>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</si>
  <si>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</si>
  <si>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</si>
  <si>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</si>
  <si>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</si>
  <si>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</si>
  <si>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</si>
  <si>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</si>
  <si>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</si>
  <si>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</si>
  <si>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</si>
  <si>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</si>
  <si>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</si>
  <si>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</si>
  <si>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</si>
  <si>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</si>
  <si>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</si>
  <si>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</si>
  <si>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</si>
  <si>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</si>
  <si>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</si>
  <si>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</si>
  <si>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</si>
  <si>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</si>
  <si>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</si>
  <si>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</si>
  <si>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</si>
  <si>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</si>
  <si>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</si>
  <si>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</si>
  <si>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</si>
  <si>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</si>
  <si>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</si>
  <si>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</si>
  <si>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</si>
  <si>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</si>
  <si>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</si>
  <si>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</si>
  <si>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</si>
  <si>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</si>
  <si>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</si>
  <si>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</si>
  <si>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</si>
  <si>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</si>
  <si>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</si>
  <si>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</si>
  <si>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</si>
  <si>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</si>
  <si>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</si>
  <si>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</si>
  <si>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</si>
  <si>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</si>
  <si>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</si>
  <si>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</si>
  <si>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</si>
  <si>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</si>
  <si>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</si>
  <si>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</si>
  <si>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</si>
  <si>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</si>
  <si>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</si>
  <si>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</si>
  <si>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</si>
  <si>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</si>
  <si>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</si>
  <si>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</si>
  <si>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</si>
  <si>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</si>
  <si>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</si>
  <si>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</si>
  <si>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</si>
  <si>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</si>
  <si>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</si>
  <si>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</si>
  <si>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</si>
  <si>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</si>
  <si>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</si>
  <si>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</si>
  <si>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</si>
  <si>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</si>
  <si>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</si>
  <si>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</si>
  <si>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</si>
  <si>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</si>
  <si>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</si>
  <si>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</si>
  <si>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</si>
  <si>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</si>
  <si>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</si>
  <si>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</si>
  <si>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</si>
  <si>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</si>
  <si>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</si>
  <si>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</si>
  <si>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</si>
  <si>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</si>
  <si>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</si>
  <si>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</si>
  <si>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</si>
  <si>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</si>
  <si>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</si>
  <si>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</si>
  <si>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</si>
  <si>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</si>
  <si>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</si>
  <si>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</si>
  <si>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</si>
  <si>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</si>
  <si>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</si>
  <si>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</si>
  <si>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</si>
  <si>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</si>
  <si>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</si>
  <si>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</si>
  <si>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</si>
  <si>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</si>
  <si>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</si>
  <si>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</si>
  <si>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</si>
  <si>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</si>
  <si>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</si>
  <si>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</si>
  <si>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</si>
  <si>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</si>
  <si>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</si>
  <si>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</si>
  <si>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</si>
  <si>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</si>
  <si>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</si>
  <si>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</si>
  <si>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</si>
  <si>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</si>
  <si>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</si>
  <si>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</si>
  <si>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</si>
  <si>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</si>
  <si>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</si>
  <si>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</si>
  <si>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</si>
  <si>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</si>
  <si>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</si>
  <si>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</si>
  <si>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</si>
  <si>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</si>
  <si>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</si>
  <si>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</si>
  <si>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</si>
  <si>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</si>
  <si>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</si>
  <si>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</si>
  <si>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</si>
  <si>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</si>
  <si>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</si>
  <si>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</si>
  <si>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</si>
  <si>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</si>
  <si>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</si>
  <si>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</si>
  <si>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</si>
  <si>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</si>
  <si>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</si>
  <si>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</si>
  <si>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</si>
  <si>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</si>
  <si>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</si>
  <si>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</si>
  <si>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</si>
  <si>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</si>
  <si>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</si>
  <si>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</si>
  <si>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</si>
  <si>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</si>
  <si>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</si>
  <si>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</si>
  <si>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</si>
  <si>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</si>
  <si>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</si>
  <si>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</si>
  <si>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</si>
  <si>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</si>
  <si>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</si>
  <si>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</si>
  <si>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</si>
  <si>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</si>
  <si>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</si>
  <si>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</si>
  <si>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</si>
  <si>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</si>
  <si>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</si>
  <si>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</si>
  <si>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</si>
  <si>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</si>
  <si>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</si>
  <si>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</si>
  <si>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</si>
  <si>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</si>
  <si>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</si>
  <si>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</si>
  <si>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</si>
  <si>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</si>
  <si>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</si>
  <si>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</si>
  <si>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</si>
  <si>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</si>
  <si>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</si>
  <si>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</si>
  <si>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</si>
  <si>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</si>
  <si>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</si>
  <si>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</si>
  <si>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</si>
  <si>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</si>
  <si>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</si>
  <si>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</si>
  <si>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</si>
  <si>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</si>
  <si>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</si>
  <si>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</si>
  <si>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</si>
  <si>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</si>
  <si>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</si>
  <si>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</si>
  <si>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</si>
  <si>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</si>
  <si>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</si>
  <si>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</si>
  <si>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</si>
  <si>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</si>
  <si>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</si>
  <si>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</si>
  <si>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</si>
  <si>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</si>
  <si>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</si>
  <si>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</si>
  <si>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</si>
  <si>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</si>
  <si>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</si>
  <si>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</si>
  <si>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</si>
  <si>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</si>
  <si>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</si>
  <si>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</si>
  <si>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</si>
  <si>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</si>
  <si>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</si>
  <si>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</si>
  <si>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</si>
  <si>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</si>
  <si>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</si>
  <si>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</si>
  <si>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</si>
  <si>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</si>
  <si>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</si>
  <si>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</si>
  <si>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</si>
  <si>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</si>
  <si>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</si>
  <si>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</si>
  <si>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</si>
  <si>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</si>
  <si>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</si>
  <si>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</si>
  <si>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</si>
  <si>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</si>
  <si>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</si>
  <si>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</si>
  <si>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</si>
  <si>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</si>
  <si>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</si>
  <si>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</si>
  <si>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</si>
  <si>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</si>
  <si>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</si>
  <si>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</si>
  <si>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</si>
  <si>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</si>
  <si>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</si>
  <si>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</si>
  <si>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</si>
  <si>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</si>
  <si>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</si>
  <si>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</si>
  <si>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</si>
  <si>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</si>
  <si>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</si>
  <si>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</si>
  <si>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</si>
  <si>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</si>
  <si>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</si>
  <si>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</si>
  <si>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</si>
  <si>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</si>
  <si>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</si>
  <si>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</si>
  <si>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</si>
  <si>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</si>
  <si>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</si>
  <si>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</si>
  <si>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</si>
  <si>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</si>
  <si>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</si>
  <si>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</si>
  <si>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</si>
  <si>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</si>
  <si>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</si>
  <si>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</si>
  <si>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</si>
  <si>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</si>
  <si>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</si>
  <si>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</si>
  <si>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</si>
  <si>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</si>
  <si>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</si>
  <si>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</si>
  <si>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</si>
  <si>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</si>
  <si>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</si>
  <si>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</si>
  <si>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</si>
  <si>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</si>
  <si>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</si>
  <si>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</si>
  <si>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</si>
  <si>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</si>
  <si>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</si>
  <si>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</si>
  <si>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</si>
  <si>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</si>
  <si>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</si>
  <si>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</si>
  <si>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</si>
  <si>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</si>
  <si>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</si>
  <si>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</si>
  <si>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</si>
  <si>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</si>
  <si>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</si>
  <si>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</si>
  <si>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</si>
  <si>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</si>
  <si>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</si>
  <si>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</si>
  <si>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</si>
  <si>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</si>
  <si>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</si>
  <si>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</si>
  <si>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</si>
  <si>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</si>
  <si>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</si>
  <si>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</si>
  <si>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</si>
  <si>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</si>
  <si>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</si>
  <si>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</si>
  <si>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</si>
  <si>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</si>
  <si>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</si>
  <si>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</si>
  <si>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</si>
  <si>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</si>
  <si>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</si>
  <si>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</si>
  <si>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</si>
  <si>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</si>
  <si>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</si>
  <si>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</si>
  <si>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</si>
  <si>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</si>
  <si>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</si>
  <si>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</si>
  <si>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</si>
  <si>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</si>
  <si>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</si>
  <si>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</si>
  <si>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</si>
  <si>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</si>
  <si>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</si>
  <si>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</si>
  <si>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</si>
  <si>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</si>
  <si>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</si>
  <si>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</si>
  <si>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</si>
  <si>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</si>
  <si>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</si>
  <si>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</si>
  <si>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</si>
  <si>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</si>
  <si>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</si>
  <si>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</si>
  <si>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</si>
  <si>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</si>
  <si>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</si>
  <si>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</si>
  <si>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</si>
  <si>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</si>
  <si>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</si>
  <si>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</si>
  <si>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</si>
  <si>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</si>
  <si>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</si>
  <si>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</si>
  <si>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</si>
  <si>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</si>
  <si>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</si>
  <si>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</si>
  <si>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</si>
  <si>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</si>
  <si>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</si>
  <si>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</si>
  <si>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</si>
  <si>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</si>
  <si>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</si>
  <si>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</si>
  <si>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</si>
  <si>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</si>
  <si>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</si>
  <si>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</si>
  <si>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</si>
  <si>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</si>
  <si>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</si>
  <si>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</si>
  <si>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</si>
  <si>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</si>
  <si>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</si>
  <si>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</si>
  <si>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</si>
  <si>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</si>
  <si>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</si>
  <si>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</si>
  <si>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</si>
  <si>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</si>
  <si>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</si>
  <si>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</si>
  <si>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</si>
  <si>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</si>
  <si>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</si>
  <si>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</si>
  <si>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</si>
  <si>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</si>
  <si>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</si>
  <si>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</si>
  <si>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</si>
  <si>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</si>
  <si>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</si>
  <si>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</si>
  <si>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</si>
  <si>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</si>
  <si>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</si>
  <si>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</si>
  <si>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</si>
  <si>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</si>
  <si>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</si>
  <si>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</si>
  <si>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</si>
  <si>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</si>
  <si>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</si>
  <si>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</si>
  <si>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</si>
  <si>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</si>
  <si>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</si>
  <si>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</si>
  <si>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</si>
  <si>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</si>
  <si>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</si>
  <si>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</si>
  <si>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</si>
  <si>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</si>
  <si>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</si>
  <si>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</si>
  <si>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</si>
  <si>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</si>
  <si>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</si>
  <si>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</si>
  <si>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</si>
  <si>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</si>
  <si>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</si>
  <si>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</si>
  <si>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</si>
  <si>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</si>
  <si>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</si>
  <si>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</si>
  <si>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</si>
  <si>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</si>
  <si>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</si>
  <si>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</si>
  <si>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</si>
  <si>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</si>
  <si>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</si>
  <si>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</si>
  <si>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</si>
  <si>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</si>
  <si>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</si>
  <si>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</si>
  <si>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</si>
  <si>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</si>
  <si>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</si>
  <si>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</si>
  <si>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</si>
  <si>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</si>
  <si>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</si>
  <si>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</si>
  <si>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</si>
  <si>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</si>
  <si>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</si>
  <si>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</si>
  <si>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</si>
  <si>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</si>
  <si>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</si>
  <si>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</si>
  <si>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</si>
  <si>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</si>
  <si>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</si>
  <si>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</si>
  <si>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</si>
  <si>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</si>
  <si>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</si>
  <si>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</si>
  <si>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</si>
  <si>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</si>
  <si>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</si>
  <si>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</si>
  <si>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</si>
  <si>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</si>
  <si>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</si>
  <si>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</si>
  <si>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</si>
  <si>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</si>
  <si>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</si>
  <si>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</si>
  <si>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</si>
  <si>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</si>
  <si>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</si>
  <si>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</si>
  <si>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</si>
  <si>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</si>
  <si>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</si>
  <si>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</si>
  <si>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</si>
  <si>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</si>
  <si>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</si>
  <si>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</si>
  <si>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</si>
  <si>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</si>
  <si>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</si>
  <si>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</si>
  <si>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</si>
  <si>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</si>
  <si>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</si>
  <si>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</si>
  <si>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</si>
  <si>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</si>
  <si>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</si>
  <si>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</si>
  <si>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</si>
  <si>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</si>
  <si>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</si>
  <si>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</si>
  <si>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</si>
  <si>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</si>
  <si>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</si>
  <si>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</si>
  <si>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</si>
  <si>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</si>
  <si>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</si>
  <si>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</si>
  <si>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</si>
  <si>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</si>
  <si>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</si>
  <si>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</si>
  <si>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</si>
  <si>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</si>
  <si>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</si>
  <si>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</si>
  <si>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</si>
  <si>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</si>
  <si>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</si>
  <si>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</si>
  <si>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</si>
  <si>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</si>
  <si>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</si>
  <si>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</si>
  <si>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</si>
  <si>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</si>
  <si>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</si>
  <si>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</si>
  <si>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</si>
  <si>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</si>
  <si>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</si>
  <si>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</si>
  <si>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</si>
  <si>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</si>
  <si>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</si>
  <si>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</si>
  <si>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</si>
  <si>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</si>
  <si>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</si>
  <si>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</si>
  <si>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</si>
  <si>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</si>
  <si>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</si>
  <si>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</si>
  <si>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</si>
  <si>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</si>
  <si>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</si>
  <si>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</si>
  <si>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</si>
  <si>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</si>
  <si>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</si>
  <si>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</si>
  <si>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</si>
  <si>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</si>
  <si>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</si>
  <si>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</si>
  <si>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</si>
  <si>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</si>
  <si>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</si>
  <si>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</si>
  <si>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</si>
  <si>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</si>
  <si>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</si>
  <si>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</si>
  <si>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</si>
  <si>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</si>
  <si>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</si>
  <si>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</si>
  <si>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</si>
  <si>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</si>
  <si>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</si>
  <si>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</si>
  <si>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</si>
  <si>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</si>
  <si>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</si>
  <si>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</si>
  <si>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</si>
  <si>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</si>
  <si>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</si>
  <si>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</si>
  <si>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</si>
  <si>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</si>
  <si>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</si>
  <si>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</si>
  <si>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</si>
  <si>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</si>
  <si>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</si>
  <si>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</si>
  <si>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</si>
  <si>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</si>
  <si>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</si>
  <si>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</si>
  <si>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</si>
  <si>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</si>
  <si>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</si>
  <si>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</si>
  <si>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</si>
  <si>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</si>
  <si>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</si>
  <si>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</si>
  <si>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</si>
  <si>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</si>
  <si>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</si>
  <si>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</si>
  <si>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</si>
  <si>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</si>
  <si>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</si>
  <si>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</si>
  <si>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</si>
  <si>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</si>
  <si>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</si>
  <si>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</si>
  <si>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</si>
  <si>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</si>
  <si>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</si>
  <si>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</si>
  <si>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</si>
  <si>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</si>
  <si>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</si>
  <si>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</si>
  <si>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</si>
  <si>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</si>
  <si>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</si>
  <si>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</si>
  <si>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</si>
  <si>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</si>
  <si>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</si>
  <si>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</si>
  <si>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</si>
  <si>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</si>
  <si>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</si>
  <si>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</si>
  <si>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</si>
  <si>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</si>
  <si>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</si>
  <si>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</si>
  <si>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</si>
  <si>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</si>
  <si>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</si>
  <si>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</si>
  <si>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</si>
  <si>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</si>
  <si>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</si>
  <si>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</si>
  <si>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</si>
  <si>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</si>
  <si>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</si>
  <si>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</si>
  <si>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</si>
  <si>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</si>
  <si>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</si>
  <si>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</si>
  <si>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</si>
  <si>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</si>
  <si>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</si>
  <si>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</si>
  <si>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</si>
  <si>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</si>
  <si>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</si>
  <si>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</si>
  <si>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</si>
  <si>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</si>
  <si>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</si>
  <si>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</si>
  <si>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</si>
  <si>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</si>
  <si>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</si>
  <si>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</si>
  <si>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</si>
  <si>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</si>
  <si>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</si>
  <si>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</si>
  <si>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</si>
  <si>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</si>
  <si>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</si>
  <si>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</si>
  <si>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</si>
  <si>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</si>
  <si>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</si>
  <si>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</si>
  <si>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</si>
  <si>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</si>
  <si>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</si>
  <si>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</si>
  <si>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</si>
  <si>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</si>
  <si>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</si>
  <si>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</si>
  <si>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</si>
  <si>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</si>
  <si>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</si>
  <si>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</si>
  <si>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</si>
  <si>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</si>
  <si>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</si>
  <si>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</si>
  <si>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</si>
  <si>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</si>
  <si>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</si>
  <si>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</si>
  <si>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</si>
  <si>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</si>
  <si>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</si>
  <si>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</si>
  <si>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</si>
  <si>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</si>
  <si>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</si>
  <si>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</si>
  <si>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</si>
  <si>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</si>
  <si>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</si>
  <si>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</si>
  <si>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</si>
  <si>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</si>
  <si>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</si>
  <si>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</si>
  <si>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</si>
  <si>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</si>
  <si>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</si>
  <si>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</si>
  <si>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</si>
  <si>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</si>
  <si>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</si>
  <si>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</si>
  <si>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</si>
  <si>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</si>
  <si>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</si>
  <si>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</si>
  <si>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</si>
  <si>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</si>
  <si>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</si>
  <si>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</si>
  <si>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</si>
  <si>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</si>
  <si>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</si>
  <si>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</si>
  <si>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</si>
  <si>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</si>
  <si>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</si>
  <si>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</si>
  <si>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</si>
  <si>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</si>
  <si>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</si>
  <si>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</si>
  <si>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</si>
  <si>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</si>
  <si>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</si>
  <si>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</si>
  <si>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</si>
  <si>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</si>
  <si>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</si>
  <si>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</si>
  <si>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</si>
  <si>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</si>
  <si>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</si>
  <si>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</si>
  <si>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</si>
  <si>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</si>
  <si>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</si>
  <si>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</si>
  <si>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</si>
  <si>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</si>
  <si>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</si>
  <si>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</si>
  <si>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</si>
  <si>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</si>
  <si>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</si>
  <si>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</si>
  <si>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</si>
  <si>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</si>
  <si>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</si>
  <si>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</si>
  <si>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</si>
  <si>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</si>
  <si>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</si>
  <si>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</si>
  <si>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</si>
  <si>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</si>
  <si>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</si>
  <si>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</si>
  <si>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</si>
  <si>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</si>
  <si>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</si>
  <si>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</si>
  <si>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</si>
  <si>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</si>
  <si>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</si>
  <si>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</si>
  <si>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</si>
  <si>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</si>
  <si>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</si>
  <si>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</si>
  <si>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</si>
  <si>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</si>
  <si>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</si>
  <si>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</si>
  <si>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</si>
  <si>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</si>
  <si>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</si>
  <si>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</si>
  <si>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</si>
  <si>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</si>
  <si>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</si>
  <si>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</si>
  <si>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</si>
  <si>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</si>
  <si>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</si>
  <si>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</si>
  <si>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</si>
  <si>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</si>
  <si>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</si>
  <si>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</si>
  <si>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</si>
  <si>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</si>
  <si>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</si>
  <si>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</si>
  <si>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</si>
  <si>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</si>
  <si>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</si>
  <si>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</si>
  <si>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</si>
  <si>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</si>
  <si>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</si>
  <si>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</si>
  <si>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</si>
  <si>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</si>
  <si>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</si>
  <si>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</si>
  <si>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</si>
  <si>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</si>
  <si>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</si>
  <si>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</si>
  <si>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</si>
  <si>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</si>
  <si>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</si>
  <si>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</si>
  <si>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</si>
  <si>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</si>
  <si>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</si>
  <si>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</si>
  <si>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</si>
  <si>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</si>
  <si>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</si>
  <si>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</si>
  <si>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</si>
  <si>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</si>
  <si>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</si>
  <si>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</si>
  <si>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</si>
  <si>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</si>
  <si>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</si>
  <si>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</si>
  <si>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</si>
  <si>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</si>
  <si>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</si>
  <si>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</si>
  <si>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</si>
  <si>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</si>
  <si>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</si>
  <si>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</si>
  <si>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</si>
  <si>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</si>
  <si>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</si>
  <si>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</si>
  <si>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</si>
  <si>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</si>
  <si>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</si>
  <si>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</si>
  <si>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</si>
  <si>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</si>
  <si>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</si>
  <si>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</si>
  <si>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</si>
  <si>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</si>
  <si>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</si>
  <si>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</si>
  <si>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</si>
  <si>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</si>
  <si>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</si>
  <si>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</si>
  <si>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</si>
  <si>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</si>
  <si>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</si>
  <si>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</si>
  <si>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</si>
  <si>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</si>
  <si>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</si>
  <si>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</si>
  <si>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</si>
  <si>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</si>
  <si>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</si>
  <si>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</si>
  <si>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</si>
  <si>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</si>
  <si>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</si>
  <si>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</si>
  <si>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</si>
  <si>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</si>
  <si>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</si>
  <si>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</si>
  <si>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</si>
  <si>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</si>
  <si>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</si>
  <si>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</si>
  <si>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</si>
  <si>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</si>
  <si>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</si>
  <si>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</si>
  <si>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</si>
  <si>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</si>
  <si>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</si>
  <si>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</si>
  <si>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</si>
  <si>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</si>
  <si>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</si>
  <si>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</si>
  <si>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</si>
  <si>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</si>
  <si>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</si>
  <si>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</si>
  <si>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</si>
  <si>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</si>
  <si>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</si>
  <si>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</si>
  <si>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</si>
  <si>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</si>
  <si>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</si>
  <si>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</si>
  <si>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</si>
  <si>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</si>
  <si>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</si>
  <si>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</si>
  <si>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</si>
  <si>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</si>
  <si>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</si>
  <si>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</si>
  <si>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</si>
  <si>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</si>
  <si>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</si>
  <si>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</si>
  <si>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</si>
  <si>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</si>
  <si>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</si>
  <si>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</si>
  <si>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</si>
  <si>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</si>
  <si>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</si>
  <si>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</si>
  <si>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</si>
  <si>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</si>
  <si>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</si>
  <si>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</si>
  <si>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</si>
  <si>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</si>
  <si>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</si>
  <si>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</si>
  <si>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</si>
  <si>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</si>
  <si>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</si>
  <si>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</si>
  <si>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</si>
  <si>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</si>
  <si>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</si>
  <si>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</si>
  <si>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</si>
  <si>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</si>
  <si>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</si>
  <si>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</si>
  <si>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</si>
  <si>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</si>
  <si>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</si>
  <si>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</si>
  <si>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</si>
  <si>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</si>
  <si>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</si>
  <si>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</si>
  <si>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</si>
  <si>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</si>
  <si>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</si>
  <si>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</si>
  <si>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</si>
  <si>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</si>
  <si>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</si>
  <si>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</si>
  <si>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</si>
  <si>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</si>
  <si>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</si>
  <si>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</si>
  <si>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</si>
  <si>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</si>
  <si>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</si>
  <si>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</si>
  <si>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</si>
  <si>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</si>
  <si>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</si>
  <si>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</si>
  <si>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</si>
  <si>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</si>
  <si>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</si>
  <si>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</si>
  <si>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</si>
  <si>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</si>
  <si>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</si>
  <si>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</si>
  <si>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</si>
  <si>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</si>
  <si>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</si>
  <si>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</si>
  <si>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</si>
  <si>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</si>
  <si>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</si>
  <si>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</si>
  <si>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</si>
  <si>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</si>
  <si>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</si>
  <si>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</si>
  <si>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</si>
  <si>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</si>
  <si>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</si>
  <si>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</si>
  <si>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</si>
  <si>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</si>
  <si>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</si>
  <si>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</si>
  <si>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</si>
  <si>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</si>
  <si>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</si>
  <si>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</si>
  <si>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</si>
  <si>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</si>
  <si>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</si>
  <si>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</si>
  <si>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</si>
  <si>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</si>
  <si>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</si>
  <si>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</si>
  <si>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</si>
  <si>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</si>
  <si>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</si>
  <si>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</si>
  <si>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</si>
  <si>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</si>
  <si>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</si>
  <si>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</si>
  <si>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</si>
  <si>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</si>
  <si>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</si>
  <si>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</si>
  <si>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</si>
  <si>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</si>
  <si>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</si>
  <si>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</si>
  <si>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</si>
  <si>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</si>
  <si>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</si>
  <si>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</si>
  <si>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</si>
  <si>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</si>
  <si>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</si>
  <si>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</si>
  <si>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</si>
  <si>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</si>
  <si>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</si>
  <si>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</si>
  <si>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</si>
  <si>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</si>
  <si>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</si>
  <si>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</si>
  <si>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</si>
  <si>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</si>
  <si>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</si>
  <si>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</si>
  <si>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</si>
  <si>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</si>
  <si>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</si>
  <si>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</si>
  <si>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</si>
  <si>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</si>
  <si>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</si>
  <si>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</si>
  <si>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</si>
  <si>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</si>
  <si>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</si>
  <si>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</si>
  <si>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</si>
  <si>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</si>
  <si>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</si>
  <si>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</si>
  <si>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</si>
  <si>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</si>
  <si>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</si>
  <si>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</si>
  <si>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</si>
  <si>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</si>
  <si>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</si>
  <si>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</si>
  <si>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</si>
  <si>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</si>
  <si>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</si>
  <si>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</si>
  <si>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</si>
  <si>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</si>
  <si>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</si>
  <si>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</si>
  <si>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</si>
  <si>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</si>
  <si>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</si>
  <si>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</si>
  <si>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</si>
  <si>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</si>
  <si>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</si>
  <si>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</si>
  <si>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</si>
  <si>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</si>
  <si>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</si>
  <si>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</si>
  <si>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</si>
  <si>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</si>
  <si>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</si>
  <si>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</si>
  <si>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</si>
  <si>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</si>
  <si>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</si>
  <si>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</si>
  <si>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</si>
  <si>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</si>
  <si>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</si>
  <si>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</si>
  <si>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</si>
  <si>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</si>
  <si>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</si>
  <si>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</si>
  <si>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</si>
  <si>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</si>
  <si>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</si>
  <si>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</si>
  <si>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</si>
  <si>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</si>
  <si>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</si>
  <si>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</si>
  <si>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</si>
  <si>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</si>
  <si>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</si>
  <si>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</si>
  <si>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</si>
  <si>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</si>
  <si>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</si>
  <si>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</si>
  <si>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</si>
  <si>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</si>
  <si>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</si>
  <si>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</si>
  <si>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</si>
  <si>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</si>
  <si>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</si>
  <si>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</si>
  <si>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</si>
  <si>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</si>
  <si>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</si>
  <si>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</si>
  <si>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</si>
  <si>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</si>
  <si>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</si>
  <si>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</si>
  <si>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</si>
  <si>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</si>
  <si>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</si>
  <si>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</si>
  <si>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</si>
  <si>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</si>
  <si>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</si>
  <si>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</si>
  <si>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</si>
  <si>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</si>
  <si>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</si>
  <si>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</si>
  <si>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</si>
  <si>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</si>
  <si>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</si>
  <si>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</si>
  <si>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</si>
  <si>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</si>
  <si>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</si>
  <si>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</si>
  <si>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</si>
  <si>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</si>
  <si>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</si>
  <si>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</si>
  <si>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</si>
  <si>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</si>
  <si>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</si>
  <si>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</si>
  <si>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</si>
  <si>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</si>
  <si>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</si>
  <si>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</si>
  <si>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</si>
  <si>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</si>
  <si>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</si>
  <si>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</si>
  <si>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</si>
  <si>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</si>
  <si>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</si>
  <si>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</si>
  <si>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</si>
  <si>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</si>
  <si>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</si>
  <si>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</si>
  <si>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</si>
  <si>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</si>
  <si>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</si>
  <si>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</si>
  <si>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</si>
  <si>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</si>
  <si>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</si>
  <si>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</si>
  <si>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</si>
  <si>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</si>
  <si>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</si>
  <si>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</si>
  <si>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</si>
  <si>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</si>
  <si>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</si>
  <si>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</si>
  <si>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</si>
  <si>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</si>
  <si>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</si>
  <si>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</si>
  <si>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</si>
  <si>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</si>
  <si>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</si>
  <si>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</si>
  <si>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</si>
  <si>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</si>
  <si>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</si>
  <si>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</si>
  <si>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</si>
  <si>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</si>
  <si>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</si>
  <si>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</si>
  <si>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</si>
  <si>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</si>
  <si>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</si>
  <si>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</si>
  <si>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</si>
  <si>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</si>
  <si>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</si>
  <si>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</si>
  <si>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</si>
  <si>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</si>
  <si>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</si>
  <si>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</si>
  <si>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</si>
  <si>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</si>
  <si>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</si>
  <si>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</si>
  <si>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</si>
  <si>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</si>
  <si>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</si>
  <si>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</si>
  <si>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</si>
  <si>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</si>
  <si>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</si>
  <si>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</si>
  <si>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</si>
  <si>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</si>
  <si>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</si>
  <si>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</si>
  <si>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</si>
  <si>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</si>
  <si>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</si>
  <si>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</si>
  <si>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</si>
  <si>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</si>
  <si>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</si>
  <si>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</si>
  <si>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</si>
  <si>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</si>
  <si>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</si>
  <si>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</si>
  <si>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</si>
  <si>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</si>
  <si>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</si>
  <si>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</si>
  <si>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</si>
  <si>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</si>
  <si>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</si>
  <si>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</si>
  <si>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</si>
  <si>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</si>
  <si>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</si>
  <si>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</si>
  <si>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</si>
  <si>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</si>
  <si>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</si>
  <si>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</si>
  <si>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</si>
  <si>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</si>
  <si>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</si>
  <si>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</si>
  <si>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</si>
  <si>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</si>
  <si>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</si>
  <si>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</si>
  <si>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</si>
  <si>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</si>
  <si>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</si>
  <si>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</si>
  <si>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</si>
  <si>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</si>
  <si>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</si>
  <si>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</si>
  <si>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</si>
  <si>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</si>
  <si>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</si>
  <si>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</si>
  <si>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</si>
  <si>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</si>
  <si>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</si>
  <si>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</si>
  <si>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</si>
  <si>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</si>
  <si>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</si>
  <si>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</si>
  <si>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</si>
  <si>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</si>
  <si>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</si>
  <si>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</si>
  <si>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</si>
  <si>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</si>
  <si>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</si>
  <si>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</si>
  <si>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</si>
  <si>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</si>
  <si>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</si>
  <si>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</si>
  <si>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</si>
  <si>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</si>
  <si>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</si>
  <si>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</si>
  <si>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</si>
  <si>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</si>
  <si>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</si>
  <si>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</si>
  <si>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</si>
  <si>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</si>
  <si>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</si>
  <si>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</si>
  <si>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</si>
  <si>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</si>
  <si>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</si>
  <si>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</si>
  <si>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</si>
  <si>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</si>
  <si>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</si>
  <si>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</si>
  <si>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</si>
  <si>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</si>
  <si>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</si>
  <si>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</si>
  <si>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</si>
  <si>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</si>
  <si>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</si>
  <si>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</si>
  <si>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</si>
  <si>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</si>
  <si>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</si>
  <si>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</si>
  <si>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</si>
  <si>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</si>
  <si>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</si>
  <si>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</si>
  <si>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</si>
  <si>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</si>
  <si>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</si>
  <si>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</si>
  <si>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</si>
  <si>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</si>
  <si>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</si>
  <si>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</si>
  <si>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</si>
  <si>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</si>
  <si>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</si>
  <si>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</si>
  <si>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</si>
  <si>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</si>
  <si>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</si>
  <si>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</si>
  <si>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</si>
  <si>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</si>
  <si>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</si>
  <si>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</si>
  <si>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</si>
  <si>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</si>
  <si>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</si>
  <si>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</si>
  <si>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</si>
  <si>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</si>
  <si>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</si>
  <si>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</si>
  <si>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</si>
  <si>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</si>
  <si>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</si>
  <si>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</si>
  <si>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</si>
  <si>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</si>
  <si>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</si>
  <si>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</si>
  <si>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</si>
  <si>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</si>
  <si>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</si>
  <si>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</si>
  <si>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</si>
  <si>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</si>
  <si>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</si>
  <si>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</si>
  <si>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</si>
  <si>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</si>
  <si>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</si>
  <si>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</si>
  <si>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</si>
  <si>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</si>
  <si>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</si>
  <si>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</si>
  <si>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</si>
  <si>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</si>
  <si>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</si>
  <si>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</si>
  <si>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</si>
  <si>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</si>
  <si>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</si>
  <si>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</si>
  <si>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</si>
  <si>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</si>
  <si>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</si>
  <si>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</si>
  <si>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</si>
  <si>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</si>
  <si>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</si>
  <si>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</si>
  <si>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</si>
  <si>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</si>
  <si>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</si>
  <si>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</si>
  <si>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</si>
  <si>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</si>
  <si>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</si>
  <si>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</si>
  <si>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</si>
  <si>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</si>
  <si>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</si>
  <si>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</si>
  <si>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</si>
  <si>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</si>
  <si>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</si>
  <si>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</si>
  <si>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</si>
  <si>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</si>
  <si>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</si>
  <si>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</si>
  <si>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</si>
  <si>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</si>
  <si>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</si>
  <si>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</si>
  <si>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</si>
  <si>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</si>
  <si>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</si>
  <si>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</si>
  <si>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</si>
  <si>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</si>
  <si>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</si>
  <si>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</si>
  <si>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</si>
  <si>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</si>
  <si>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</si>
  <si>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</si>
  <si>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</si>
  <si>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</si>
  <si>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</si>
  <si>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</si>
  <si>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</si>
  <si>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</si>
  <si>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</si>
  <si>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</si>
  <si>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</si>
  <si>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</si>
  <si>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</si>
  <si>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</si>
  <si>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</si>
  <si>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</si>
  <si>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</si>
  <si>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</si>
  <si>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</si>
  <si>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</si>
  <si>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</si>
  <si>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</si>
  <si>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</si>
  <si>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</si>
  <si>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</si>
  <si>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</si>
  <si>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</si>
  <si>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</si>
  <si>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</si>
  <si>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</si>
  <si>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</si>
  <si>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</si>
  <si>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</si>
  <si>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</si>
  <si>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</si>
  <si>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</si>
  <si>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</si>
  <si>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</si>
  <si>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</si>
  <si>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</si>
  <si>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</si>
  <si>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</si>
  <si>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</si>
  <si>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</si>
  <si>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</si>
  <si>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</si>
  <si>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</si>
  <si>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</si>
  <si>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</si>
  <si>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</si>
  <si>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</si>
  <si>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</si>
  <si>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</si>
  <si>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</si>
  <si>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</si>
  <si>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</si>
  <si>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</si>
  <si>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</si>
  <si>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</si>
  <si>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</si>
  <si>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</si>
  <si>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</si>
  <si>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</si>
  <si>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</si>
  <si>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</si>
  <si>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</si>
  <si>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</si>
  <si>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</si>
  <si>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</si>
  <si>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</si>
  <si>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</si>
  <si>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</si>
  <si>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</si>
  <si>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</si>
  <si>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</si>
  <si>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</si>
  <si>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</si>
  <si>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</si>
  <si>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</si>
  <si>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</si>
  <si>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</si>
  <si>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</si>
  <si>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</si>
  <si>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</si>
  <si>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</si>
  <si>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</si>
  <si>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</si>
  <si>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</si>
  <si>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</si>
  <si>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</si>
  <si>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</si>
  <si>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</si>
  <si>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</si>
  <si>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</si>
  <si>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</si>
  <si>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</si>
  <si>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</si>
  <si>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</si>
  <si>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</si>
  <si>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</si>
  <si>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</si>
  <si>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</si>
  <si>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</si>
  <si>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</si>
  <si>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</si>
  <si>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</si>
  <si>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</si>
  <si>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</si>
  <si>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</si>
  <si>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</si>
  <si>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</si>
  <si>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</si>
  <si>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</si>
  <si>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</si>
  <si>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</si>
  <si>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</si>
  <si>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</si>
  <si>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</si>
  <si>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</si>
  <si>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</si>
  <si>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</si>
  <si>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</si>
  <si>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</si>
  <si>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</si>
  <si>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</si>
  <si>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</si>
  <si>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</si>
  <si>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</si>
  <si>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</si>
  <si>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</si>
  <si>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</si>
  <si>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</si>
  <si>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</si>
  <si>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</si>
  <si>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</si>
  <si>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</si>
  <si>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</si>
  <si>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</si>
  <si>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</si>
  <si>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</si>
  <si>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</si>
  <si>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</si>
  <si>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</si>
  <si>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</si>
  <si>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</si>
  <si>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</si>
  <si>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</si>
  <si>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</si>
  <si>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</si>
  <si>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</si>
  <si>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</si>
  <si>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</si>
  <si>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</si>
  <si>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</si>
  <si>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</si>
  <si>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</si>
  <si>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</si>
  <si>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</si>
  <si>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</si>
  <si>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</si>
  <si>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</si>
  <si>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</si>
  <si>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</si>
  <si>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</si>
  <si>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</si>
  <si>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</si>
  <si>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</si>
  <si>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</si>
  <si>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</si>
  <si>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</si>
  <si>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</si>
  <si>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</si>
  <si>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</si>
  <si>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</si>
  <si>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</si>
  <si>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</si>
  <si>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</si>
  <si>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</si>
  <si>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</si>
  <si>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</si>
  <si>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</si>
  <si>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</si>
  <si>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</si>
  <si>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</si>
  <si>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</si>
  <si>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</si>
  <si>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</si>
  <si>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</si>
  <si>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</si>
  <si>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</si>
  <si>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</si>
  <si>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</si>
  <si>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</si>
  <si>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</si>
  <si>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</si>
  <si>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</si>
  <si>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</si>
  <si>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</si>
  <si>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</si>
  <si>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</si>
  <si>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</si>
  <si>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</si>
  <si>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</si>
  <si>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</si>
  <si>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</si>
  <si>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</si>
  <si>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</si>
  <si>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</si>
  <si>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</si>
  <si>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</si>
  <si>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</si>
  <si>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</si>
  <si>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</si>
  <si>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</si>
  <si>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</si>
  <si>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</si>
  <si>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</si>
  <si>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</si>
  <si>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</si>
  <si>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</si>
  <si>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</si>
  <si>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</si>
  <si>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</si>
  <si>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</si>
  <si>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</si>
  <si>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</si>
  <si>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</si>
  <si>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</si>
  <si>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</si>
  <si>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</si>
  <si>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</si>
  <si>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</si>
  <si>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</si>
  <si>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</si>
  <si>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</si>
  <si>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</si>
  <si>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</si>
  <si>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</si>
  <si>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</si>
  <si>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</si>
  <si>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</si>
  <si>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</si>
  <si>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</si>
  <si>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</si>
  <si>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</si>
  <si>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</si>
  <si>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</si>
  <si>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</si>
  <si>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</si>
  <si>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</si>
  <si>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</si>
  <si>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</si>
  <si>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</si>
  <si>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</si>
  <si>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</si>
  <si>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</si>
  <si>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</si>
  <si>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</si>
  <si>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</si>
  <si>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</si>
  <si>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</si>
  <si>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</si>
  <si>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</si>
  <si>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</si>
  <si>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</si>
  <si>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</si>
  <si>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</si>
  <si>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</si>
  <si>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</si>
  <si>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</si>
  <si>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</si>
  <si>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</si>
  <si>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</si>
  <si>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</si>
  <si>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</si>
  <si>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</si>
  <si>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</si>
  <si>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</si>
  <si>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</si>
  <si>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</si>
  <si>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</si>
  <si>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</si>
  <si>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</si>
  <si>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</si>
  <si>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</si>
  <si>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</si>
  <si>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</si>
  <si>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</si>
  <si>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</si>
  <si>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</si>
  <si>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</si>
  <si>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</si>
  <si>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</si>
  <si>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</si>
  <si>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</si>
  <si>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</si>
  <si>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</si>
  <si>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</si>
  <si>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</si>
  <si>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</si>
  <si>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</si>
  <si>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</si>
  <si>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</si>
  <si>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</si>
  <si>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</si>
  <si>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</si>
  <si>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</si>
  <si>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</si>
  <si>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</si>
  <si>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</si>
  <si>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</si>
  <si>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</si>
  <si>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</si>
  <si>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</si>
  <si>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</si>
  <si>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</si>
  <si>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</si>
  <si>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</si>
  <si>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</si>
  <si>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</si>
  <si>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</si>
  <si>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</si>
  <si>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</si>
  <si>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</si>
  <si>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</si>
  <si>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</si>
  <si>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</si>
  <si>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</si>
  <si>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</si>
  <si>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</si>
  <si>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</si>
  <si>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</si>
  <si>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</si>
  <si>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</si>
  <si>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</si>
  <si>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</si>
  <si>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</si>
  <si>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</si>
  <si>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</si>
  <si>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</si>
  <si>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</si>
  <si>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</si>
  <si>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</si>
  <si>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</si>
  <si>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</si>
  <si>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</si>
  <si>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</si>
  <si>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</si>
  <si>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</si>
  <si>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</si>
  <si>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</si>
  <si>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</si>
  <si>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</si>
  <si>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</si>
  <si>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</si>
  <si>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</si>
  <si>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</si>
  <si>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</si>
  <si>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</si>
  <si>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</si>
  <si>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</si>
  <si>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</si>
  <si>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</si>
  <si>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</si>
  <si>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</si>
  <si>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</si>
  <si>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</si>
  <si>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</si>
  <si>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</si>
  <si>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</si>
  <si>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</si>
  <si>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</si>
  <si>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</si>
  <si>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</si>
  <si>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</si>
  <si>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</si>
  <si>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</si>
  <si>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</si>
  <si>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</si>
  <si>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</si>
  <si>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</si>
  <si>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</si>
  <si>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</si>
  <si>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</si>
  <si>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</si>
  <si>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</si>
  <si>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</si>
  <si>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</si>
  <si>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</si>
  <si>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</si>
  <si>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</si>
  <si>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</si>
  <si>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</si>
  <si>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</si>
  <si>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</si>
  <si>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</si>
  <si>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</si>
  <si>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</si>
  <si>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</si>
  <si>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</si>
  <si>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</si>
  <si>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</si>
  <si>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</si>
  <si>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</si>
  <si>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</si>
  <si>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</si>
  <si>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</si>
  <si>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</si>
  <si>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</si>
  <si>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</si>
  <si>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</si>
  <si>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</si>
  <si>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</si>
  <si>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</si>
  <si>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</si>
  <si>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</si>
  <si>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</si>
  <si>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</si>
  <si>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</si>
  <si>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</si>
  <si>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</si>
  <si>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</si>
  <si>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</si>
  <si>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</si>
  <si>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</si>
  <si>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</si>
  <si>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</si>
  <si>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</si>
  <si>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</si>
  <si>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</si>
  <si>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</si>
  <si>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</si>
  <si>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</si>
  <si>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</si>
  <si>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</si>
  <si>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</si>
  <si>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</si>
  <si>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</si>
  <si>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</si>
  <si>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</si>
  <si>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</si>
  <si>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</si>
  <si>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</si>
  <si>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</si>
  <si>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</si>
  <si>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</si>
  <si>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</si>
  <si>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</si>
  <si>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</si>
  <si>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</si>
  <si>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</si>
  <si>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</si>
  <si>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</si>
  <si>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</si>
  <si>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</si>
  <si>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</si>
  <si>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</si>
  <si>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</si>
  <si>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</si>
  <si>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</si>
  <si>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</si>
  <si>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</si>
  <si>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</si>
  <si>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</si>
  <si>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</si>
  <si>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</si>
  <si>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</si>
  <si>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</si>
  <si>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</si>
  <si>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</si>
  <si>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</si>
  <si>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</si>
  <si>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</si>
  <si>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</si>
  <si>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</si>
  <si>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</si>
  <si>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</si>
  <si>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</si>
  <si>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</si>
  <si>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</si>
  <si>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</si>
  <si>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</si>
  <si>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</si>
  <si>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</si>
  <si>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</si>
  <si>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</si>
  <si>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</si>
  <si>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</si>
  <si>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</si>
  <si>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</si>
  <si>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</si>
  <si>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</si>
  <si>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</si>
  <si>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</si>
  <si>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</si>
  <si>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</si>
  <si>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</si>
  <si>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</si>
  <si>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</si>
  <si>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</si>
  <si>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</si>
  <si>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</si>
  <si>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</si>
  <si>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</si>
  <si>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</si>
  <si>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</si>
  <si>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</si>
  <si>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</si>
  <si>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</si>
  <si>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</si>
  <si>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</si>
  <si>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</si>
  <si>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</si>
  <si>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</si>
  <si>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</si>
  <si>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</si>
  <si>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</si>
  <si>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</si>
  <si>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</si>
  <si>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</si>
  <si>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</si>
  <si>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</si>
  <si>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</si>
  <si>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</si>
  <si>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</si>
  <si>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</si>
  <si>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</si>
  <si>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</si>
  <si>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</si>
  <si>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</si>
  <si>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</si>
  <si>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</si>
  <si>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</si>
  <si>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</si>
  <si>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</si>
  <si>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</si>
  <si>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</si>
  <si>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</si>
  <si>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</si>
  <si>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</si>
  <si>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</si>
  <si>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</si>
  <si>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</si>
  <si>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</si>
  <si>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</si>
  <si>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</si>
  <si>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</si>
  <si>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</si>
  <si>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</si>
  <si>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</si>
  <si>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</si>
  <si>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</si>
  <si>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</si>
  <si>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</si>
  <si>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</si>
  <si>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</si>
  <si>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</si>
  <si>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</si>
  <si>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</si>
  <si>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</si>
  <si>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</si>
  <si>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</si>
  <si>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</si>
  <si>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</si>
  <si>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</si>
  <si>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</si>
  <si>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</si>
  <si>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</si>
  <si>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</si>
  <si>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</si>
  <si>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</si>
  <si>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</si>
  <si>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</si>
  <si>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</si>
  <si>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</si>
  <si>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</si>
  <si>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</si>
  <si>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</si>
  <si>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</si>
  <si>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</si>
  <si>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</si>
  <si>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</si>
  <si>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</si>
  <si>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</si>
  <si>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</si>
  <si>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</si>
  <si>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</si>
  <si>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</si>
  <si>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</si>
  <si>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</si>
  <si>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</si>
  <si>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</si>
  <si>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</si>
  <si>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</si>
  <si>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</si>
  <si>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</si>
  <si>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</si>
  <si>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</si>
  <si>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</si>
  <si>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</si>
  <si>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</si>
  <si>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</si>
  <si>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</si>
  <si>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</si>
  <si>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</si>
  <si>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</si>
  <si>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</si>
  <si>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</si>
  <si>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</si>
  <si>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</si>
  <si>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</si>
  <si>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</si>
  <si>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</si>
  <si>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</si>
  <si>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</si>
  <si>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</si>
  <si>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</si>
  <si>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</si>
  <si>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</si>
  <si>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</si>
  <si>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</si>
  <si>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</si>
  <si>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</si>
  <si>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</si>
  <si>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</si>
  <si>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</si>
  <si>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</si>
  <si>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</si>
  <si>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</si>
  <si>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</si>
  <si>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</si>
  <si>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</si>
  <si>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</si>
  <si>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</si>
  <si>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</si>
  <si>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</si>
  <si>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</si>
  <si>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</si>
  <si>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</si>
  <si>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</si>
  <si>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</si>
  <si>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</si>
  <si>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</si>
  <si>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</si>
  <si>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</si>
  <si>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</si>
  <si>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</si>
  <si>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</si>
  <si>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</si>
  <si>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</si>
  <si>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</si>
  <si>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</si>
  <si>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</si>
  <si>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</si>
  <si>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</si>
  <si>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</si>
  <si>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</si>
  <si>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</si>
  <si>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</si>
  <si>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</si>
  <si>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</si>
  <si>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</si>
  <si>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</si>
  <si>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</si>
  <si>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</si>
  <si>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</si>
  <si>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</si>
  <si>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</si>
  <si>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</si>
  <si>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</si>
  <si>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</si>
  <si>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</si>
  <si>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</si>
  <si>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</si>
  <si>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</si>
  <si>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</si>
  <si>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</si>
  <si>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</si>
  <si>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</si>
  <si>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</si>
  <si>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</si>
  <si>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</si>
  <si>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</si>
  <si>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</si>
  <si>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</si>
  <si>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</si>
  <si>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</si>
  <si>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</si>
  <si>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</si>
  <si>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</si>
  <si>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</si>
  <si>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</si>
  <si>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</si>
  <si>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</si>
  <si>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</si>
  <si>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</si>
  <si>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</si>
  <si>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</si>
  <si>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</si>
  <si>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</si>
  <si>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</si>
  <si>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</si>
  <si>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</si>
  <si>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</si>
  <si>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</si>
  <si>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</si>
  <si>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</si>
  <si>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</si>
  <si>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</si>
  <si>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</si>
  <si>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</si>
  <si>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</si>
  <si>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</si>
  <si>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</si>
  <si>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</si>
  <si>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</si>
  <si>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</si>
  <si>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</si>
  <si>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</si>
  <si>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</si>
  <si>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</si>
  <si>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</si>
  <si>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</si>
  <si>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</si>
  <si>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</si>
  <si>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</si>
  <si>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</si>
  <si>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</si>
  <si>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</si>
  <si>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</si>
  <si>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</si>
  <si>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</si>
  <si>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</si>
  <si>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</si>
  <si>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</si>
  <si>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</si>
  <si>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</si>
  <si>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</si>
  <si>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</si>
  <si>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</si>
  <si>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</si>
  <si>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</si>
  <si>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</si>
  <si>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</si>
  <si>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</si>
  <si>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</si>
  <si>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</si>
  <si>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</si>
  <si>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</si>
  <si>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</si>
  <si>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</si>
  <si>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</si>
  <si>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</si>
  <si>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</si>
  <si>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</si>
  <si>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</si>
  <si>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</si>
  <si>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</si>
  <si>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</si>
  <si>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</si>
  <si>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</si>
  <si>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</si>
  <si>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</si>
  <si>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</si>
  <si>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</si>
  <si>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</si>
  <si>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</si>
  <si>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</si>
  <si>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</si>
  <si>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</si>
  <si>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</si>
  <si>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</si>
  <si>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</si>
  <si>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</si>
  <si>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</si>
  <si>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</si>
  <si>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</si>
  <si>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</si>
  <si>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</si>
  <si>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</si>
  <si>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</si>
  <si>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</si>
  <si>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</si>
  <si>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</si>
  <si>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</si>
  <si>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</si>
  <si>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</si>
  <si>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</si>
  <si>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</si>
  <si>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</si>
  <si>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</si>
  <si>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</si>
  <si>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</si>
  <si>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</si>
  <si>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</si>
  <si>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</si>
  <si>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</si>
  <si>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</si>
  <si>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</si>
  <si>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</si>
  <si>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</si>
  <si>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</si>
  <si>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</si>
  <si>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</si>
  <si>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</si>
  <si>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</si>
  <si>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</si>
  <si>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</si>
  <si>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</si>
  <si>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</si>
  <si>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</si>
  <si>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</si>
  <si>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</si>
  <si>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</si>
  <si>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</si>
  <si>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</si>
  <si>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</si>
  <si>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</si>
  <si>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</si>
  <si>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</si>
  <si>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</si>
  <si>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</si>
  <si>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</si>
  <si>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</si>
  <si>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</si>
  <si>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</si>
  <si>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</si>
  <si>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</si>
  <si>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</si>
  <si>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</si>
  <si>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</si>
  <si>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</si>
  <si>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</si>
  <si>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</si>
  <si>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</si>
  <si>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</si>
  <si>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</si>
  <si>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</si>
  <si>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</si>
  <si>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</si>
  <si>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</si>
  <si>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</si>
  <si>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</si>
  <si>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</si>
  <si>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</si>
  <si>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</si>
  <si>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</si>
  <si>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</si>
  <si>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</si>
  <si>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</si>
  <si>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</si>
  <si>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</si>
  <si>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</si>
  <si>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</si>
  <si>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</si>
  <si>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</si>
  <si>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</si>
  <si>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</si>
  <si>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</si>
  <si>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</si>
  <si>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</si>
  <si>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</si>
  <si>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</si>
  <si>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</si>
  <si>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</si>
  <si>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</si>
  <si>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</si>
  <si>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</si>
  <si>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</si>
  <si>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</si>
  <si>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</si>
  <si>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</si>
  <si>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</si>
  <si>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</si>
  <si>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</si>
  <si>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</si>
  <si>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</si>
  <si>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</si>
  <si>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</si>
  <si>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</si>
  <si>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</si>
  <si>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</si>
  <si>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</si>
  <si>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</si>
  <si>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</si>
  <si>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</si>
  <si>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</si>
  <si>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</si>
  <si>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</si>
  <si>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</si>
  <si>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</si>
  <si>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</si>
  <si>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</si>
  <si>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</si>
  <si>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</si>
  <si>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</si>
  <si>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</si>
  <si>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</si>
  <si>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</si>
  <si>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</si>
  <si>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</si>
  <si>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</si>
  <si>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</si>
  <si>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</si>
  <si>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</si>
  <si>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</si>
  <si>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</si>
  <si>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</si>
  <si>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</si>
  <si>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</si>
  <si>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</si>
  <si>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</si>
  <si>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</si>
  <si>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</si>
  <si>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</si>
  <si>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</si>
  <si>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</si>
  <si>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</si>
  <si>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</si>
  <si>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</si>
  <si>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</si>
  <si>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</si>
  <si>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</si>
  <si>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</si>
  <si>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</si>
  <si>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</si>
  <si>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</si>
  <si>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</si>
  <si>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</si>
  <si>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</si>
  <si>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</si>
  <si>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</si>
  <si>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</si>
  <si>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</si>
  <si>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</si>
  <si>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</si>
  <si>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</si>
  <si>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</si>
  <si>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</si>
  <si>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</si>
  <si>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</si>
  <si>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</si>
  <si>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</si>
  <si>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</si>
  <si>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</si>
  <si>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</si>
  <si>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</si>
  <si>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</si>
  <si>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</si>
  <si>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</si>
  <si>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</si>
  <si>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</si>
  <si>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</si>
  <si>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</si>
  <si>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</si>
  <si>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</si>
  <si>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</si>
  <si>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</si>
  <si>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</si>
  <si>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</si>
  <si>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</si>
  <si>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</si>
  <si>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</si>
  <si>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</si>
  <si>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</si>
  <si>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</si>
  <si>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</si>
  <si>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</si>
  <si>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</si>
  <si>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</si>
  <si>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</si>
  <si>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</si>
  <si>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</si>
  <si>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</si>
  <si>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</si>
  <si>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</si>
  <si>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</si>
  <si>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</si>
  <si>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</si>
  <si>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</si>
  <si>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</si>
  <si>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</si>
  <si>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</si>
  <si>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</si>
  <si>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</si>
  <si>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</si>
  <si>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</si>
  <si>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</si>
  <si>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</si>
  <si>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</si>
  <si>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</si>
  <si>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</si>
  <si>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</si>
  <si>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</si>
  <si>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</si>
  <si>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</si>
  <si>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</si>
  <si>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</si>
  <si>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</si>
  <si>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</si>
  <si>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</si>
  <si>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</si>
  <si>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</si>
  <si>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</si>
  <si>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</si>
  <si>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</si>
  <si>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</si>
  <si>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</si>
  <si>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</si>
  <si>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</si>
  <si>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</si>
  <si>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</si>
  <si>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</si>
  <si>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</si>
  <si>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</si>
  <si>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</si>
  <si>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</si>
  <si>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</si>
  <si>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</si>
  <si>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</si>
  <si>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</si>
  <si>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</si>
  <si>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</si>
  <si>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</si>
  <si>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</si>
  <si>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</si>
  <si>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</si>
  <si>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</si>
  <si>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</si>
  <si>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</si>
  <si>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</si>
  <si>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</si>
  <si>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</si>
  <si>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</si>
  <si>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</si>
  <si>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</si>
  <si>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</si>
  <si>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</si>
  <si>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</si>
  <si>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</si>
  <si>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</si>
  <si>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</si>
  <si>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</si>
  <si>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</si>
  <si>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</si>
  <si>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</si>
  <si>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</si>
  <si>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</si>
  <si>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</si>
  <si>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</si>
  <si>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</si>
  <si>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</si>
  <si>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</si>
  <si>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</si>
  <si>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</si>
  <si>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</si>
  <si>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</si>
  <si>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</si>
  <si>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</si>
  <si>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</si>
  <si>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</si>
  <si>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</si>
  <si>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</si>
  <si>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</si>
  <si>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</si>
  <si>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</si>
  <si>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</si>
  <si>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</si>
  <si>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</si>
  <si>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</si>
  <si>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</si>
  <si>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</si>
  <si>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</si>
  <si>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</si>
  <si>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</si>
  <si>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</si>
  <si>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</si>
  <si>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</si>
  <si>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</si>
  <si>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</si>
  <si>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</si>
  <si>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</si>
  <si>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</si>
  <si>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</si>
  <si>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</si>
  <si>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</si>
  <si>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</si>
  <si>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</si>
  <si>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</si>
  <si>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</si>
  <si>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</si>
  <si>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</si>
  <si>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</si>
  <si>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</si>
  <si>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</si>
  <si>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</si>
  <si>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</si>
  <si>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</si>
  <si>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</si>
  <si>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</si>
  <si>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</si>
  <si>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</si>
  <si>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</si>
  <si>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</si>
  <si>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</si>
  <si>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</si>
  <si>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</si>
  <si>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</si>
  <si>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</si>
  <si>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</si>
  <si>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</si>
  <si>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</si>
  <si>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</si>
  <si>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</si>
  <si>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</si>
  <si>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</si>
  <si>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</si>
  <si>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</si>
  <si>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</si>
  <si>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</si>
  <si>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</si>
  <si>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</si>
  <si>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</si>
  <si>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</si>
  <si>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</si>
  <si>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</si>
  <si>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</si>
  <si>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</si>
  <si>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</si>
  <si>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</si>
  <si>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</si>
  <si>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</si>
  <si>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</si>
  <si>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</si>
  <si>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</si>
  <si>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</si>
  <si>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</si>
  <si>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</si>
  <si>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</si>
  <si>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</si>
  <si>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</si>
  <si>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</si>
  <si>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</si>
  <si>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</si>
  <si>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</si>
  <si>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</si>
  <si>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</si>
  <si>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</si>
  <si>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</si>
  <si>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</si>
  <si>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</si>
  <si>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</si>
  <si>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</si>
  <si>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</si>
  <si>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</si>
  <si>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</si>
  <si>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</si>
  <si>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</si>
  <si>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</si>
  <si>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</si>
  <si>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</si>
  <si>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</si>
  <si>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</si>
  <si>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</si>
  <si>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</si>
  <si>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</si>
  <si>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</si>
  <si>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</si>
  <si>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</si>
  <si>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</si>
  <si>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</si>
  <si>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</si>
  <si>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</si>
  <si>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</si>
  <si>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</si>
  <si>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</si>
  <si>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</si>
  <si>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</si>
  <si>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</si>
  <si>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</si>
  <si>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</si>
  <si>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</si>
  <si>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</si>
  <si>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</si>
  <si>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</si>
  <si>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</si>
  <si>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</si>
  <si>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</si>
  <si>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</si>
  <si>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</si>
  <si>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</si>
  <si>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</si>
  <si>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</si>
  <si>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</si>
  <si>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</si>
  <si>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</si>
  <si>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</si>
  <si>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</si>
  <si>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</si>
  <si>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</si>
  <si>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</si>
  <si>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</si>
  <si>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</si>
  <si>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</si>
  <si>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</si>
  <si>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</si>
  <si>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</si>
  <si>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</si>
  <si>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</si>
  <si>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</si>
  <si>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</si>
  <si>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</si>
  <si>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</si>
  <si>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</si>
  <si>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</si>
  <si>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</si>
  <si>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</si>
  <si>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</si>
  <si>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</si>
  <si>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</si>
  <si>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</si>
  <si>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</si>
  <si>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</si>
  <si>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</si>
  <si>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</si>
  <si>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</si>
  <si>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</si>
  <si>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</si>
  <si>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</si>
  <si>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</si>
  <si>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</si>
  <si>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</si>
  <si>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</si>
  <si>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</si>
  <si>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</si>
  <si>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</si>
  <si>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</si>
  <si>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</si>
  <si>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</si>
  <si>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</si>
  <si>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</si>
  <si>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</si>
  <si>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</si>
  <si>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</si>
  <si>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</si>
  <si>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</si>
  <si>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</si>
  <si>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</si>
  <si>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</si>
  <si>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</si>
  <si>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</si>
  <si>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</si>
  <si>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</si>
  <si>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</si>
  <si>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</si>
  <si>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</si>
  <si>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</si>
  <si>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</si>
  <si>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</si>
  <si>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</si>
  <si>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</si>
  <si>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</si>
  <si>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</si>
  <si>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</si>
  <si>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</si>
  <si>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</si>
  <si>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</si>
  <si>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</si>
  <si>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</si>
  <si>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</si>
  <si>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</si>
  <si>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</si>
  <si>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</si>
  <si>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</si>
  <si>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</si>
  <si>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</si>
  <si>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</si>
  <si>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</si>
  <si>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</si>
  <si>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</si>
  <si>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</si>
  <si>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</si>
  <si>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</si>
  <si>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</si>
  <si>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</si>
  <si>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</si>
  <si>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</si>
  <si>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</si>
  <si>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</si>
  <si>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</si>
  <si>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</si>
  <si>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</si>
  <si>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</si>
  <si>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</si>
  <si>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</si>
  <si>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</si>
  <si>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</si>
  <si>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</si>
  <si>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</si>
  <si>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</si>
  <si>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</si>
  <si>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</si>
  <si>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</si>
  <si>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</si>
  <si>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</si>
  <si>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</si>
  <si>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</si>
  <si>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</si>
  <si>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</si>
  <si>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</si>
  <si>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</si>
  <si>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</si>
  <si>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</si>
  <si>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</si>
  <si>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</si>
  <si>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</si>
  <si>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</si>
  <si>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</si>
  <si>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</si>
  <si>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</si>
  <si>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</si>
  <si>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</si>
  <si>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</si>
  <si>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</si>
  <si>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</si>
  <si>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</si>
  <si>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</si>
  <si>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</si>
  <si>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</si>
  <si>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</si>
  <si>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</si>
  <si>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</si>
  <si>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</si>
  <si>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</si>
  <si>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</si>
  <si>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</si>
  <si>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</si>
  <si>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</si>
  <si>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</si>
  <si>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</si>
  <si>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</si>
  <si>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</si>
  <si>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</si>
  <si>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</si>
  <si>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</si>
  <si>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</si>
  <si>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</si>
  <si>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</si>
  <si>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</si>
  <si>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</si>
  <si>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</si>
  <si>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</si>
  <si>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</si>
  <si>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</si>
  <si>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</si>
  <si>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</si>
  <si>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</si>
  <si>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</si>
  <si>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</si>
  <si>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</si>
  <si>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</si>
  <si>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</si>
  <si>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</si>
  <si>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</si>
  <si>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</si>
  <si>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</si>
  <si>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</si>
  <si>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</si>
  <si>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</si>
  <si>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</si>
  <si>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</si>
  <si>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</si>
  <si>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</si>
  <si>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</si>
  <si>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</si>
  <si>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</si>
  <si>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</si>
  <si>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</si>
  <si>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</si>
  <si>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</si>
  <si>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</si>
  <si>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</si>
  <si>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</si>
  <si>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</si>
  <si>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</si>
  <si>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</si>
  <si>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</si>
  <si>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</si>
  <si>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</si>
  <si>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</si>
  <si>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</si>
  <si>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</si>
  <si>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</si>
  <si>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</si>
  <si>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</si>
  <si>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</si>
  <si>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</si>
  <si>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</si>
  <si>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</si>
  <si>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</si>
  <si>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</si>
  <si>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</si>
  <si>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</si>
  <si>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</si>
  <si>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</si>
  <si>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</si>
  <si>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</si>
  <si>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</si>
  <si>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</si>
  <si>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</si>
  <si>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</si>
  <si>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</si>
  <si>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</si>
  <si>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</si>
  <si>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</si>
  <si>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</si>
  <si>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</si>
  <si>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</si>
  <si>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</si>
  <si>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</si>
  <si>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</si>
  <si>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</si>
  <si>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</si>
  <si>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</si>
  <si>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</si>
  <si>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</si>
  <si>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</si>
  <si>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</si>
  <si>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</si>
  <si>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</si>
  <si>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</si>
  <si>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</si>
  <si>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</si>
  <si>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</si>
  <si>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</si>
  <si>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</si>
  <si>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</si>
  <si>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</si>
  <si>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</si>
  <si>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</si>
  <si>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</si>
  <si>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</si>
  <si>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</si>
  <si>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</si>
  <si>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</si>
  <si>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</si>
  <si>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</si>
  <si>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</si>
  <si>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</si>
  <si>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</si>
  <si>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</si>
  <si>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</si>
  <si>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</si>
  <si>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</si>
  <si>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</si>
  <si>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</si>
  <si>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</si>
  <si>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</si>
  <si>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</si>
  <si>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</si>
  <si>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</si>
  <si>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</si>
  <si>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</si>
  <si>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</si>
  <si>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</si>
  <si>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</si>
  <si>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</si>
  <si>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</si>
  <si>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</si>
  <si>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</si>
  <si>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</si>
  <si>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</si>
  <si>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</si>
  <si>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</si>
  <si>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</si>
  <si>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</si>
  <si>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</si>
  <si>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</si>
  <si>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</si>
  <si>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</si>
  <si>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</si>
  <si>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</si>
  <si>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</si>
  <si>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</si>
  <si>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</si>
  <si>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</si>
  <si>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</si>
  <si>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</si>
  <si>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</si>
  <si>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</si>
  <si>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</si>
  <si>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</si>
  <si>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</si>
  <si>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</si>
  <si>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</si>
  <si>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</si>
  <si>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</si>
  <si>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</si>
  <si>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</si>
  <si>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</si>
  <si>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</si>
  <si>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</si>
  <si>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</si>
  <si>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</si>
  <si>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</si>
  <si>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</si>
  <si>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</si>
  <si>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</si>
  <si>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</si>
  <si>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</si>
  <si>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</si>
  <si>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</si>
  <si>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</si>
  <si>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</si>
  <si>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</si>
  <si>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</si>
  <si>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</si>
  <si>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</si>
  <si>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</si>
  <si>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</si>
  <si>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</si>
  <si>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</si>
  <si>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</si>
  <si>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</si>
  <si>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</si>
  <si>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</si>
  <si>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</si>
  <si>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</si>
  <si>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</si>
  <si>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</si>
  <si>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</si>
  <si>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</si>
  <si>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</si>
  <si>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</si>
  <si>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</si>
  <si>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</si>
  <si>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</si>
  <si>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</si>
  <si>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</si>
  <si>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</si>
  <si>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</si>
  <si>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</si>
  <si>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</si>
  <si>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</si>
  <si>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</si>
  <si>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</si>
  <si>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</si>
  <si>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</si>
  <si>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</si>
  <si>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</si>
  <si>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</si>
  <si>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</si>
  <si>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</si>
  <si>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</si>
  <si>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</si>
  <si>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</si>
  <si>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</si>
  <si>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</si>
  <si>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</si>
  <si>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</si>
  <si>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</si>
  <si>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</si>
  <si>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</si>
  <si>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</si>
  <si>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</si>
  <si>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</si>
  <si>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</si>
  <si>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</si>
  <si>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</si>
  <si>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</si>
  <si>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</si>
  <si>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</si>
  <si>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</si>
  <si>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</si>
  <si>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</si>
  <si>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</si>
  <si>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</si>
  <si>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</si>
  <si>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</si>
  <si>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</si>
  <si>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</si>
  <si>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</si>
  <si>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</si>
  <si>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</si>
  <si>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</si>
  <si>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</si>
  <si>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</si>
  <si>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</si>
  <si>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</si>
  <si>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</si>
  <si>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</si>
  <si>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</si>
  <si>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</si>
  <si>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</si>
  <si>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</si>
  <si>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</si>
  <si>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</si>
  <si>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</si>
  <si>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</si>
  <si>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</si>
  <si>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</si>
  <si>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</si>
  <si>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</si>
  <si>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</si>
  <si>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</si>
  <si>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</si>
  <si>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</si>
  <si>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</si>
  <si>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</si>
  <si>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</si>
  <si>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</si>
  <si>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</si>
  <si>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</si>
  <si>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</si>
  <si>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</si>
  <si>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</si>
  <si>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</si>
  <si>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</si>
  <si>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</si>
  <si>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</si>
  <si>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</si>
  <si>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</si>
  <si>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</si>
  <si>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</si>
  <si>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</si>
  <si>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</si>
  <si>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</si>
  <si>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</si>
  <si>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</si>
  <si>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</si>
  <si>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</si>
  <si>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</si>
  <si>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</si>
  <si>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</si>
  <si>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</si>
  <si>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</si>
  <si>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</si>
  <si>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</si>
  <si>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</si>
  <si>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</si>
  <si>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</si>
  <si>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</si>
  <si>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</si>
  <si>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</si>
  <si>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</si>
  <si>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</si>
  <si>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</si>
  <si>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</si>
  <si>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</si>
  <si>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</si>
  <si>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</si>
  <si>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</si>
  <si>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</si>
  <si>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</si>
  <si>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</si>
  <si>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</si>
  <si>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</si>
  <si>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</si>
  <si>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</si>
  <si>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</si>
  <si>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</si>
  <si>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</si>
  <si>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</si>
  <si>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</si>
  <si>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</si>
  <si>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</si>
  <si>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</si>
  <si>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</si>
  <si>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</si>
  <si>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</si>
  <si>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</si>
  <si>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</si>
  <si>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</si>
  <si>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</si>
  <si>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</si>
  <si>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</si>
  <si>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</si>
  <si>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</si>
  <si>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</si>
  <si>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</si>
  <si>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</si>
  <si>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</si>
  <si>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</si>
  <si>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</si>
  <si>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</si>
  <si>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</si>
  <si>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</si>
  <si>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</si>
  <si>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</si>
  <si>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</si>
  <si>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</si>
  <si>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</si>
  <si>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</si>
  <si>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</si>
  <si>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</si>
  <si>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</si>
  <si>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</si>
  <si>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</si>
  <si>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</si>
  <si>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</si>
  <si>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</si>
  <si>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</si>
  <si>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</si>
  <si>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</si>
  <si>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</si>
  <si>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</si>
  <si>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</si>
  <si>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</si>
  <si>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</si>
  <si>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</si>
  <si>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</si>
  <si>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</si>
  <si>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</si>
  <si>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</si>
  <si>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</si>
  <si>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</si>
  <si>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</si>
  <si>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</si>
  <si>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</si>
  <si>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</si>
  <si>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</si>
  <si>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</si>
  <si>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</si>
  <si>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</si>
  <si>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</si>
  <si>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</si>
  <si>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</si>
  <si>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</si>
  <si>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</si>
  <si>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</si>
  <si>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</si>
  <si>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</si>
  <si>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</si>
  <si>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</si>
  <si>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</si>
  <si>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</si>
  <si>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</si>
  <si>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</si>
  <si>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</si>
  <si>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</si>
  <si>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</si>
  <si>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</si>
  <si>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</si>
  <si>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</si>
  <si>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</si>
  <si>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</si>
  <si>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</si>
  <si>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</si>
  <si>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</si>
  <si>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</si>
  <si>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</si>
  <si>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</si>
  <si>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</si>
  <si>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</si>
  <si>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</si>
  <si>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</si>
  <si>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</si>
  <si>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</si>
  <si>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</si>
  <si>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</si>
  <si>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</si>
  <si>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</si>
  <si>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</si>
  <si>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</si>
  <si>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</si>
  <si>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</si>
  <si>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</si>
  <si>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</si>
  <si>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</si>
  <si>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</si>
  <si>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</si>
  <si>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</si>
  <si>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</si>
  <si>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</si>
  <si>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</si>
  <si>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</si>
  <si>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</si>
  <si>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</si>
  <si>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</si>
  <si>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</si>
  <si>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</si>
  <si>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</si>
  <si>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</si>
  <si>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</si>
  <si>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</si>
  <si>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</si>
  <si>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</si>
  <si>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</si>
  <si>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</si>
  <si>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</si>
  <si>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</si>
  <si>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</si>
  <si>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</si>
  <si>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</si>
  <si>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</si>
  <si>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</si>
  <si>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</si>
  <si>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</si>
  <si>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</si>
  <si>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</si>
  <si>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</si>
  <si>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</si>
  <si>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</si>
  <si>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</si>
  <si>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</si>
  <si>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</si>
  <si>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</si>
  <si>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</si>
  <si>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</si>
  <si>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</si>
  <si>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</si>
  <si>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</si>
  <si>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</si>
  <si>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</si>
  <si>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</si>
  <si>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</si>
  <si>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</si>
  <si>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</si>
  <si>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</si>
  <si>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</si>
  <si>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</si>
  <si>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</si>
  <si>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</si>
  <si>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</si>
  <si>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</si>
  <si>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</si>
  <si>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</si>
  <si>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</si>
  <si>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</si>
  <si>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</si>
  <si>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</si>
  <si>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</si>
  <si>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</si>
  <si>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</si>
  <si>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</si>
  <si>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</si>
  <si>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</si>
  <si>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</si>
  <si>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</si>
  <si>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</si>
  <si>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</si>
  <si>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</si>
  <si>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</si>
  <si>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</si>
  <si>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</si>
  <si>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</si>
  <si>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</si>
  <si>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</si>
  <si>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</si>
  <si>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</si>
  <si>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</si>
  <si>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</si>
  <si>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</si>
  <si>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</si>
  <si>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</si>
  <si>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</si>
  <si>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</si>
  <si>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</si>
  <si>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</si>
  <si>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</si>
  <si>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</si>
  <si>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</si>
  <si>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</si>
  <si>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</si>
  <si>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</si>
  <si>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</si>
  <si>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</si>
  <si>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</si>
  <si>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</si>
  <si>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</si>
  <si>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</si>
  <si>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</si>
  <si>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</si>
  <si>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</si>
  <si>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</si>
  <si>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</si>
  <si>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</si>
  <si>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</si>
  <si>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</si>
  <si>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</si>
  <si>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</si>
  <si>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</si>
  <si>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</si>
  <si>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</si>
  <si>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</si>
  <si>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</si>
  <si>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</si>
  <si>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</si>
  <si>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</si>
  <si>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</si>
  <si>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</si>
  <si>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</si>
  <si>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</si>
  <si>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</si>
  <si>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</si>
  <si>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</si>
  <si>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</si>
  <si>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</si>
  <si>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</si>
  <si>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</si>
  <si>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</si>
  <si>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</si>
  <si>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</si>
  <si>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</si>
  <si>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</si>
  <si>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</si>
  <si>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</si>
  <si>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</si>
  <si>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</si>
  <si>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</si>
  <si>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</si>
  <si>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</si>
  <si>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</si>
  <si>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</si>
  <si>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</si>
  <si>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</si>
  <si>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</si>
  <si>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</si>
  <si>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</si>
  <si>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</si>
  <si>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</si>
  <si>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</si>
  <si>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</si>
  <si>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</si>
  <si>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</si>
  <si>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</si>
  <si>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</si>
  <si>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</si>
  <si>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</si>
  <si>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</si>
  <si>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</si>
  <si>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</si>
  <si>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</si>
  <si>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</si>
  <si>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</si>
  <si>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</si>
  <si>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</si>
  <si>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</si>
  <si>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</si>
  <si>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</si>
  <si>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</si>
  <si>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</si>
  <si>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</si>
  <si>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</si>
  <si>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</si>
  <si>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</si>
  <si>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</si>
  <si>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</si>
  <si>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</si>
  <si>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</si>
  <si>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</si>
  <si>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</si>
  <si>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</si>
  <si>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</si>
  <si>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</si>
  <si>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</si>
  <si>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</si>
  <si>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</si>
  <si>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</si>
  <si>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</si>
  <si>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</si>
  <si>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</si>
  <si>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</si>
  <si>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</si>
  <si>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</si>
  <si>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</si>
  <si>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</si>
  <si>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</si>
  <si>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</si>
  <si>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</si>
  <si>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</si>
  <si>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</si>
  <si>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</si>
  <si>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</si>
  <si>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</si>
  <si>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</si>
  <si>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</si>
  <si>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</si>
  <si>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</si>
  <si>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</si>
  <si>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</si>
  <si>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</si>
  <si>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</si>
  <si>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</si>
  <si>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</si>
  <si>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</si>
  <si>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</si>
  <si>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</si>
  <si>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</si>
  <si>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</si>
  <si>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</si>
  <si>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</si>
  <si>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</si>
  <si>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</si>
  <si>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</si>
  <si>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</si>
  <si>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</si>
  <si>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</si>
  <si>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</si>
  <si>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</si>
  <si>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</si>
  <si>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</si>
  <si>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</si>
  <si>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</si>
  <si>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</si>
  <si>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</si>
  <si>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</si>
  <si>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</si>
  <si>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</si>
  <si>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</si>
  <si>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</si>
  <si>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</si>
  <si>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</si>
  <si>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</si>
  <si>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</si>
  <si>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</si>
  <si>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</si>
  <si>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</si>
  <si>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</si>
  <si>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</si>
  <si>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</si>
  <si>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</si>
  <si>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</si>
  <si>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</si>
  <si>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</si>
  <si>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</si>
  <si>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</si>
  <si>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</si>
  <si>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</si>
  <si>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</si>
  <si>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</si>
  <si>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</si>
  <si>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</si>
  <si>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</si>
  <si>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</si>
  <si>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</si>
  <si>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</si>
  <si>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</si>
  <si>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</si>
  <si>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</si>
  <si>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</si>
  <si>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</si>
  <si>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</si>
  <si>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</si>
  <si>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</si>
  <si>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</si>
  <si>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</si>
  <si>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</si>
  <si>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</si>
  <si>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</si>
  <si>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</si>
  <si>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</si>
  <si>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</si>
  <si>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</si>
  <si>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</si>
  <si>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</si>
  <si>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</si>
  <si>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</si>
  <si>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</si>
  <si>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</si>
  <si>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</si>
  <si>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</si>
  <si>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</si>
  <si>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</si>
  <si>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</si>
  <si>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</si>
  <si>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</si>
  <si>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</si>
  <si>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</si>
  <si>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</si>
  <si>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</si>
  <si>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</si>
  <si>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</si>
  <si>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</si>
  <si>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</si>
  <si>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</si>
  <si>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</si>
  <si>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</si>
  <si>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</si>
  <si>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</si>
  <si>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</si>
  <si>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</si>
  <si>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</si>
  <si>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</si>
  <si>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</si>
  <si>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</si>
  <si>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</si>
  <si>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</si>
  <si>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</si>
  <si>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</si>
  <si>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</si>
  <si>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</si>
  <si>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</si>
  <si>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</si>
  <si>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</si>
  <si>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</si>
  <si>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</si>
  <si>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</si>
  <si>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</si>
  <si>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</si>
  <si>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</si>
  <si>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</si>
  <si>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</si>
  <si>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</si>
  <si>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</si>
  <si>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</si>
  <si>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</si>
  <si>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</si>
  <si>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</si>
  <si>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</si>
  <si>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</si>
  <si>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</si>
  <si>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</si>
  <si>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</si>
  <si>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</si>
  <si>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</si>
  <si>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</si>
  <si>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</si>
  <si>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</si>
  <si>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</si>
  <si>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</si>
  <si>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</si>
  <si>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</si>
  <si>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</si>
  <si>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</si>
  <si>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</si>
  <si>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</si>
  <si>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</si>
  <si>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</si>
  <si>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</si>
  <si>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</si>
  <si>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</si>
  <si>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</si>
  <si>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</si>
  <si>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</si>
  <si>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</si>
  <si>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</si>
  <si>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</si>
  <si>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</si>
  <si>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</si>
  <si>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</si>
  <si>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</si>
  <si>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</si>
  <si>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</si>
  <si>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</si>
  <si>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</si>
  <si>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</si>
  <si>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</si>
  <si>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</si>
  <si>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</si>
  <si>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</si>
  <si>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</si>
  <si>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</si>
  <si>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</si>
  <si>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</si>
  <si>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</si>
  <si>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</si>
  <si>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</si>
  <si>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</si>
  <si>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</si>
  <si>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</si>
  <si>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</si>
  <si>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</si>
  <si>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</si>
  <si>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</si>
  <si>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</si>
  <si>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</si>
  <si>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</si>
  <si>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</si>
  <si>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</si>
  <si>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</si>
  <si>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</si>
  <si>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</si>
  <si>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</si>
  <si>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</si>
  <si>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</si>
  <si>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</si>
  <si>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</si>
  <si>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</si>
  <si>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</si>
  <si>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</si>
  <si>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</si>
  <si>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</si>
  <si>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</si>
  <si>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</si>
  <si>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</si>
  <si>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</si>
  <si>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</si>
  <si>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</si>
  <si>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</si>
  <si>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</si>
  <si>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</si>
  <si>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</si>
  <si>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</si>
  <si>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</si>
  <si>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</si>
  <si>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</si>
  <si>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</si>
  <si>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</si>
  <si>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</si>
  <si>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</si>
  <si>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</si>
  <si>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</si>
  <si>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</si>
  <si>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</si>
  <si>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</si>
  <si>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</si>
  <si>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</si>
  <si>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</si>
  <si>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</si>
  <si>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</si>
  <si>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</si>
  <si>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</si>
  <si>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</si>
  <si>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</si>
  <si>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</si>
  <si>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</si>
  <si>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</si>
  <si>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</si>
  <si>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</si>
  <si>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</si>
  <si>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</si>
  <si>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</si>
  <si>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</si>
  <si>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</si>
  <si>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</si>
  <si>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</si>
  <si>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</si>
  <si>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</si>
  <si>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</si>
  <si>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</si>
  <si>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</si>
  <si>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</si>
  <si>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</si>
  <si>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</si>
  <si>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</si>
  <si>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</si>
  <si>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</si>
  <si>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</si>
  <si>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</si>
  <si>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</si>
  <si>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</si>
  <si>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</si>
  <si>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</si>
  <si>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</si>
  <si>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</si>
  <si>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</si>
  <si>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</si>
  <si>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</si>
  <si>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</si>
  <si>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</si>
  <si>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</si>
  <si>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</si>
  <si>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</si>
  <si>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</si>
  <si>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</si>
  <si>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</si>
  <si>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</si>
  <si>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</si>
  <si>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</si>
  <si>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</si>
  <si>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</si>
  <si>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</si>
  <si>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</si>
  <si>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</si>
  <si>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</si>
  <si>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</si>
  <si>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</si>
  <si>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</si>
  <si>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</si>
  <si>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</si>
  <si>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</si>
  <si>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</si>
  <si>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</si>
  <si>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</si>
  <si>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</si>
  <si>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</si>
  <si>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</si>
  <si>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</si>
  <si>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</si>
  <si>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</si>
  <si>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</si>
  <si>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</si>
  <si>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</si>
  <si>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</si>
  <si>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</si>
  <si>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</si>
  <si>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</si>
  <si>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</si>
  <si>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</si>
  <si>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</si>
  <si>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</si>
  <si>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</si>
  <si>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</si>
  <si>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</si>
  <si>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</si>
  <si>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</si>
  <si>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</si>
  <si>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</si>
  <si>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</si>
  <si>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</si>
  <si>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</si>
  <si>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</si>
  <si>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</si>
  <si>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</si>
  <si>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</si>
  <si>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</si>
  <si>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</si>
  <si>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</si>
  <si>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</si>
  <si>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</si>
  <si>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</si>
  <si>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</si>
  <si>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</si>
  <si>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</si>
  <si>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</si>
  <si>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</si>
  <si>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</si>
  <si>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</si>
  <si>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</si>
  <si>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</si>
  <si>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</si>
  <si>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</si>
  <si>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</si>
  <si>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</si>
  <si>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</si>
  <si>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</si>
  <si>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</si>
  <si>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</si>
  <si>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</si>
  <si>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</si>
  <si>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</si>
  <si>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</si>
  <si>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</si>
  <si>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</si>
  <si>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</si>
  <si>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</si>
  <si>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</si>
  <si>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</si>
  <si>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</si>
  <si>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</si>
  <si>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</si>
  <si>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</si>
  <si>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</si>
  <si>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</si>
  <si>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</si>
  <si>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</si>
  <si>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</si>
  <si>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</si>
  <si>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</si>
  <si>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</si>
  <si>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</si>
  <si>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</si>
  <si>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</si>
  <si>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</si>
  <si>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</si>
  <si>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</si>
  <si>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</si>
  <si>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</si>
  <si>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</si>
  <si>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</si>
  <si>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</si>
  <si>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</si>
  <si>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</si>
  <si>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</si>
  <si>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</si>
  <si>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</si>
  <si>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</si>
  <si>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</si>
  <si>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</si>
  <si>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</si>
  <si>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</si>
  <si>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</si>
  <si>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</si>
  <si>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</si>
  <si>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</si>
  <si>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</si>
  <si>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</si>
  <si>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</si>
  <si>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</si>
  <si>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</si>
  <si>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</si>
  <si>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</si>
  <si>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</si>
  <si>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</si>
  <si>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</si>
  <si>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</si>
  <si>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</si>
  <si>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</si>
  <si>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</si>
  <si>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</si>
  <si>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</si>
  <si>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</si>
  <si>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</si>
  <si>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</si>
  <si>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</si>
  <si>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</si>
  <si>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</si>
  <si>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</si>
  <si>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</si>
  <si>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</si>
  <si>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</si>
  <si>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</si>
  <si>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</si>
  <si>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</si>
  <si>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</si>
  <si>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</si>
  <si>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</si>
  <si>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</si>
  <si>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</si>
  <si>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</si>
  <si>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</si>
  <si>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</si>
  <si>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</si>
  <si>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</si>
  <si>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</si>
  <si>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</si>
  <si>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</si>
  <si>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</si>
  <si>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</si>
  <si>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</si>
  <si>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</si>
  <si>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</si>
  <si>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</si>
  <si>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</si>
  <si>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</si>
  <si>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</si>
  <si>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</si>
  <si>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</si>
  <si>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</si>
  <si>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</si>
  <si>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</si>
  <si>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</si>
  <si>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</si>
  <si>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</si>
  <si>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</si>
  <si>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</si>
  <si>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</si>
  <si>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</si>
  <si>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</si>
  <si>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</si>
  <si>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</si>
  <si>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</si>
  <si>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</si>
  <si>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</si>
  <si>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</si>
  <si>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</si>
  <si>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</si>
  <si>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</si>
  <si>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</si>
  <si>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</si>
  <si>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</si>
  <si>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</si>
  <si>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</si>
  <si>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</si>
  <si>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</si>
  <si>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</si>
  <si>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</si>
  <si>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</si>
  <si>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</si>
  <si>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</si>
  <si>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</si>
  <si>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</si>
  <si>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</si>
  <si>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</si>
  <si>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</si>
  <si>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</si>
  <si>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</si>
  <si>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</si>
  <si>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</si>
  <si>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</si>
  <si>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</si>
  <si>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</si>
  <si>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</si>
  <si>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</si>
  <si>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</si>
  <si>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</si>
  <si>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</si>
  <si>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</si>
  <si>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</si>
  <si>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</si>
  <si>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</si>
  <si>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</si>
  <si>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</si>
  <si>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</si>
  <si>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</si>
  <si>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</si>
  <si>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</si>
  <si>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</si>
  <si>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</si>
  <si>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</si>
  <si>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</si>
  <si>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</si>
  <si>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</si>
  <si>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</si>
  <si>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</si>
  <si>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</si>
  <si>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</si>
  <si>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</si>
  <si>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</si>
  <si>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</si>
  <si>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</si>
  <si>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</si>
  <si>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</si>
  <si>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</si>
  <si>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</si>
  <si>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</si>
  <si>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</si>
  <si>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</si>
  <si>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</si>
  <si>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</si>
  <si>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</si>
  <si>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</si>
  <si>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</si>
  <si>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</si>
  <si>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</si>
  <si>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</si>
  <si>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</si>
  <si>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</si>
  <si>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</si>
  <si>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</si>
  <si>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</si>
  <si>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</si>
  <si>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</si>
  <si>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</si>
  <si>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</si>
  <si>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</si>
  <si>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</si>
  <si>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</si>
  <si>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</si>
  <si>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</si>
  <si>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</si>
  <si>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</si>
  <si>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</si>
  <si>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</si>
  <si>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</si>
  <si>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</si>
  <si>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</si>
  <si>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</si>
  <si>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</si>
  <si>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</si>
  <si>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</si>
  <si>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</si>
  <si>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</si>
  <si>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</si>
  <si>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</si>
  <si>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</si>
  <si>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</si>
  <si>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</si>
  <si>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</si>
  <si>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</si>
  <si>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</si>
  <si>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</si>
  <si>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</si>
  <si>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</si>
  <si>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</si>
  <si>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</si>
  <si>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</si>
  <si>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</si>
  <si>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</si>
  <si>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</si>
  <si>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</si>
  <si>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</si>
  <si>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</si>
  <si>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</si>
  <si>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</si>
  <si>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</si>
  <si>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</si>
  <si>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</si>
  <si>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</si>
  <si>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</si>
  <si>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</si>
  <si>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</si>
  <si>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</si>
  <si>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</si>
  <si>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</si>
  <si>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</si>
  <si>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</si>
  <si>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</si>
  <si>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</si>
  <si>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</si>
  <si>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</si>
  <si>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</si>
  <si>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</si>
  <si>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</si>
  <si>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</si>
  <si>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</si>
  <si>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</si>
  <si>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</si>
  <si>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</si>
  <si>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</si>
  <si>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</si>
  <si>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</si>
  <si>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</si>
  <si>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</si>
  <si>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</si>
  <si>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</si>
  <si>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</si>
  <si>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</si>
  <si>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</si>
  <si>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</si>
  <si>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</si>
  <si>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</si>
  <si>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</si>
  <si>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</si>
  <si>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</si>
  <si>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</si>
  <si>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</si>
  <si>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</si>
  <si>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</si>
  <si>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</si>
  <si>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</si>
  <si>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</si>
  <si>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</si>
  <si>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</si>
  <si>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</si>
  <si>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</si>
  <si>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</si>
  <si>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</si>
  <si>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</si>
  <si>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</si>
  <si>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</si>
  <si>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</si>
  <si>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</si>
  <si>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</si>
  <si>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</si>
  <si>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</si>
  <si>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</si>
  <si>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</si>
  <si>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</si>
  <si>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</si>
  <si>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</si>
  <si>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</si>
  <si>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</si>
  <si>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</si>
  <si>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</si>
  <si>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</si>
  <si>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</si>
  <si>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</si>
  <si>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</si>
  <si>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</si>
  <si>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</si>
  <si>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</si>
  <si>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</si>
  <si>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</si>
  <si>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</si>
  <si>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</si>
  <si>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</si>
  <si>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</si>
  <si>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</si>
  <si>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</si>
  <si>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</si>
  <si>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</si>
  <si>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</si>
  <si>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</si>
  <si>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</si>
  <si>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</si>
  <si>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</si>
  <si>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</si>
  <si>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</si>
  <si>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</si>
  <si>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</si>
  <si>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</si>
  <si>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</si>
  <si>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</si>
  <si>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</si>
  <si>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</si>
  <si>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</si>
  <si>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</si>
  <si>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</si>
  <si>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</si>
  <si>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</si>
  <si>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</si>
  <si>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</si>
  <si>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</si>
  <si>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</si>
  <si>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</si>
  <si>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</si>
  <si>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</si>
  <si>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</si>
  <si>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</si>
  <si>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</si>
  <si>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</si>
  <si>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</si>
  <si>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</si>
  <si>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</si>
  <si>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</si>
  <si>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</si>
  <si>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</si>
  <si>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</si>
  <si>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</si>
  <si>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</si>
  <si>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</si>
  <si>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</si>
  <si>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</si>
  <si>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</si>
  <si>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</si>
  <si>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</si>
  <si>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</si>
  <si>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</si>
  <si>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</si>
  <si>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</si>
  <si>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</si>
  <si>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</si>
  <si>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</si>
  <si>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</si>
  <si>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</si>
  <si>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</si>
  <si>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</si>
  <si>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</si>
  <si>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</si>
  <si>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</si>
  <si>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</si>
  <si>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</si>
  <si>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</si>
  <si>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</si>
  <si>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</si>
  <si>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</si>
  <si>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</si>
  <si>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</si>
  <si>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</si>
  <si>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</si>
  <si>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</si>
  <si>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</si>
  <si>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</si>
  <si>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</si>
  <si>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</si>
  <si>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</si>
  <si>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</si>
  <si>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</si>
  <si>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</si>
  <si>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</si>
  <si>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</si>
  <si>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</si>
  <si>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</si>
  <si>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</si>
  <si>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</si>
  <si>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</si>
  <si>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</si>
  <si>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</si>
  <si>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</si>
  <si>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</si>
  <si>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</si>
  <si>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</si>
  <si>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</si>
  <si>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</si>
  <si>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</si>
  <si>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</si>
  <si>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</si>
  <si>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</si>
  <si>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</si>
  <si>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</si>
  <si>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</si>
  <si>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</si>
  <si>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</si>
  <si>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</si>
  <si>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</si>
  <si>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</si>
  <si>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</si>
  <si>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</si>
  <si>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</si>
  <si>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</si>
  <si>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</si>
  <si>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</si>
  <si>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</si>
  <si>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</si>
  <si>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</si>
  <si>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</si>
  <si>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</si>
  <si>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</si>
  <si>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</si>
  <si>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</si>
  <si>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</si>
  <si>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</si>
  <si>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</si>
  <si>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</si>
  <si>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</si>
  <si>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</si>
  <si>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</si>
  <si>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</si>
  <si>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</si>
  <si>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</si>
  <si>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</si>
  <si>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</si>
  <si>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</si>
  <si>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</si>
  <si>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</si>
  <si>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</si>
  <si>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</si>
  <si>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</si>
  <si>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</si>
  <si>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</si>
  <si>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</si>
  <si>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</si>
  <si>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</si>
  <si>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</si>
  <si>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</si>
  <si>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</si>
  <si>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</si>
  <si>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</si>
  <si>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</si>
  <si>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</si>
  <si>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</si>
  <si>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</si>
  <si>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</si>
  <si>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</si>
  <si>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</si>
  <si>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</si>
  <si>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</si>
  <si>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</si>
  <si>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</si>
  <si>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</si>
  <si>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</si>
  <si>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</si>
  <si>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</si>
  <si>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</si>
  <si>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</si>
  <si>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</si>
  <si>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</si>
  <si>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</si>
  <si>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</si>
  <si>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</si>
  <si>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</si>
  <si>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</si>
  <si>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</si>
  <si>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</si>
  <si>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</si>
  <si>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</si>
  <si>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</si>
  <si>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</si>
  <si>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</si>
  <si>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</si>
  <si>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</si>
  <si>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</si>
  <si>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</si>
  <si>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</si>
  <si>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</si>
  <si>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</si>
  <si>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</si>
  <si>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</si>
  <si>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</si>
  <si>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</si>
  <si>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</si>
  <si>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</si>
  <si>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</si>
  <si>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</si>
  <si>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</si>
  <si>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</si>
  <si>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</si>
  <si>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</si>
  <si>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</si>
  <si>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</si>
  <si>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</si>
  <si>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</si>
  <si>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</si>
  <si>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</si>
  <si>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</si>
  <si>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</si>
  <si>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</si>
  <si>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</si>
  <si>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</si>
  <si>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</si>
  <si>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</si>
  <si>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</si>
  <si>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</si>
  <si>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</si>
  <si>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</si>
  <si>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</si>
  <si>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</si>
  <si>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</si>
  <si>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</si>
  <si>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</si>
  <si>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</si>
  <si>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</si>
  <si>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</si>
  <si>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</si>
  <si>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</si>
  <si>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</si>
  <si>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</si>
  <si>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</si>
  <si>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</si>
  <si>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</si>
  <si>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</si>
  <si>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</si>
  <si>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</si>
  <si>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</si>
  <si>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</si>
  <si>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</si>
  <si>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</si>
  <si>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</si>
  <si>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</si>
  <si>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</si>
  <si>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</si>
  <si>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</si>
  <si>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</si>
  <si>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</si>
  <si>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</si>
  <si>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</si>
  <si>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</si>
  <si>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</si>
  <si>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</si>
  <si>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</si>
  <si>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</si>
  <si>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</si>
  <si>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</si>
  <si>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</si>
  <si>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</si>
  <si>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</si>
  <si>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</si>
  <si>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</si>
  <si>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</si>
  <si>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</si>
  <si>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</si>
  <si>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</si>
  <si>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</si>
  <si>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</si>
  <si>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</si>
  <si>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</si>
  <si>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</si>
  <si>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</si>
  <si>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</si>
  <si>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</si>
  <si>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</si>
  <si>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</si>
  <si>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</si>
  <si>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</si>
  <si>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</si>
  <si>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</si>
  <si>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</si>
  <si>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</si>
  <si>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</si>
  <si>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</si>
  <si>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</si>
  <si>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</si>
  <si>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</si>
  <si>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</si>
  <si>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</si>
  <si>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</si>
  <si>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</si>
  <si>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</si>
  <si>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</si>
  <si>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</si>
  <si>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</si>
  <si>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</si>
  <si>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</si>
  <si>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</si>
  <si>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</si>
  <si>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</si>
  <si>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</si>
  <si>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</si>
  <si>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</si>
  <si>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</si>
  <si>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</si>
  <si>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</si>
  <si>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</si>
  <si>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</si>
  <si>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</si>
  <si>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</si>
  <si>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</si>
  <si>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</si>
  <si>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</si>
  <si>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</si>
  <si>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</si>
  <si>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</si>
  <si>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</si>
  <si>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</si>
  <si>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</si>
  <si>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</si>
  <si>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</si>
  <si>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</si>
  <si>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</si>
  <si>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</si>
  <si>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</si>
  <si>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</si>
  <si>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</si>
  <si>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</si>
  <si>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</si>
  <si>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</si>
  <si>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</si>
  <si>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</si>
  <si>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</si>
  <si>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</si>
  <si>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</si>
  <si>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</si>
  <si>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</si>
  <si>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</si>
  <si>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</si>
  <si>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</si>
  <si>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</si>
  <si>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</si>
  <si>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</si>
  <si>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</si>
  <si>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</si>
  <si>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</si>
  <si>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</si>
  <si>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</si>
  <si>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</si>
  <si>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</si>
  <si>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</si>
  <si>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</si>
  <si>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</si>
  <si>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</si>
  <si>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</si>
  <si>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</si>
  <si>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</si>
  <si>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</si>
  <si>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</si>
  <si>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</si>
  <si>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</si>
  <si>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</si>
  <si>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</si>
  <si>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</si>
  <si>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</si>
  <si>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</si>
  <si>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</si>
  <si>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</si>
  <si>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</si>
  <si>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</si>
  <si>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</si>
  <si>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</si>
  <si>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</si>
  <si>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</si>
  <si>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</si>
  <si>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</si>
  <si>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</si>
  <si>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</si>
  <si>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</si>
  <si>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</si>
  <si>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</si>
  <si>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</si>
  <si>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</si>
  <si>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</si>
  <si>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</si>
  <si>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</si>
  <si>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</si>
  <si>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</si>
  <si>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</si>
  <si>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</si>
  <si>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</si>
  <si>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</si>
  <si>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</si>
  <si>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</si>
  <si>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</si>
  <si>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</si>
  <si>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</si>
  <si>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</si>
  <si>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</si>
  <si>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</si>
  <si>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</si>
  <si>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</si>
  <si>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</si>
  <si>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</si>
  <si>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</si>
  <si>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</si>
  <si>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</si>
  <si>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</si>
  <si>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</si>
  <si>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</si>
  <si>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</si>
  <si>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</si>
  <si>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</si>
  <si>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</si>
  <si>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</si>
  <si>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</si>
  <si>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</si>
  <si>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</si>
  <si>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</si>
  <si>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</si>
  <si>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</si>
  <si>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</si>
  <si>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</si>
  <si>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</si>
  <si>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</si>
  <si>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</si>
  <si>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</si>
  <si>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</si>
  <si>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</si>
  <si>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</si>
  <si>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</si>
  <si>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</si>
  <si>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</si>
  <si>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</si>
  <si>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</si>
  <si>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</si>
  <si>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</si>
  <si>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</si>
  <si>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</si>
  <si>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</si>
  <si>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</si>
  <si>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</si>
  <si>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</si>
  <si>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</si>
  <si>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</si>
  <si>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</si>
  <si>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</si>
  <si>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</si>
  <si>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</si>
  <si>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</si>
  <si>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</si>
  <si>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</si>
  <si>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</si>
  <si>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</si>
  <si>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</si>
  <si>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</si>
  <si>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</si>
  <si>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</si>
  <si>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</si>
  <si>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</si>
  <si>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</si>
  <si>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</si>
  <si>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</si>
  <si>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</si>
  <si>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</si>
  <si>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</si>
  <si>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</si>
  <si>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</si>
  <si>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</si>
  <si>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</si>
  <si>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</si>
  <si>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</si>
  <si>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</si>
  <si>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</si>
  <si>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</si>
  <si>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</si>
  <si>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</si>
  <si>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</si>
  <si>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</si>
  <si>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</si>
  <si>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</si>
  <si>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</si>
  <si>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</si>
  <si>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</si>
  <si>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</si>
  <si>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</si>
  <si>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</si>
  <si>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</si>
  <si>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</si>
  <si>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</si>
  <si>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</si>
  <si>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</si>
  <si>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</si>
  <si>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</si>
  <si>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</si>
  <si>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</si>
  <si>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</si>
  <si>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</si>
  <si>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</si>
  <si>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</si>
  <si>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</si>
  <si>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</si>
  <si>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</si>
  <si>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</si>
  <si>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</si>
  <si>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</si>
  <si>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</si>
  <si>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</si>
  <si>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</si>
  <si>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</si>
  <si>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</si>
  <si>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</si>
  <si>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</si>
  <si>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</si>
  <si>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</si>
  <si>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</si>
  <si>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</si>
  <si>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</si>
  <si>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</si>
  <si>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</si>
  <si>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</si>
  <si>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</si>
  <si>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</si>
  <si>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</si>
  <si>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</si>
  <si>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</si>
  <si>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</si>
  <si>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</si>
  <si>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</si>
  <si>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</si>
  <si>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</si>
  <si>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</si>
  <si>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</si>
  <si>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</si>
  <si>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</si>
  <si>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</si>
  <si>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</si>
  <si>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</si>
  <si>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</si>
  <si>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</si>
  <si>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</si>
  <si>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</si>
  <si>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</si>
  <si>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</si>
  <si>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</si>
  <si>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</si>
  <si>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</si>
  <si>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</si>
  <si>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</si>
  <si>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</si>
  <si>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</si>
  <si>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</si>
  <si>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</si>
  <si>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</si>
  <si>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</si>
  <si>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</si>
  <si>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</si>
  <si>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</si>
  <si>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</si>
  <si>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</si>
  <si>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</si>
  <si>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</si>
  <si>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</si>
  <si>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</si>
  <si>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</si>
  <si>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</si>
  <si>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</si>
  <si>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</si>
  <si>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</si>
  <si>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</si>
  <si>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</si>
  <si>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</si>
  <si>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</si>
  <si>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</si>
  <si>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</si>
  <si>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</si>
  <si>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</si>
  <si>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</si>
  <si>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</si>
  <si>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</si>
  <si>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</si>
  <si>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</si>
  <si>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</si>
  <si>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</si>
  <si>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</si>
  <si>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</si>
  <si>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</si>
  <si>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</si>
  <si>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</si>
  <si>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</si>
  <si>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</si>
  <si>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</si>
  <si>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</si>
  <si>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</si>
  <si>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</si>
  <si>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</si>
  <si>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</si>
  <si>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</si>
  <si>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</si>
  <si>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</si>
  <si>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</si>
  <si>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</si>
  <si>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</si>
  <si>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</si>
  <si>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</si>
  <si>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</si>
  <si>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</si>
  <si>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</si>
  <si>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</si>
  <si>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</si>
  <si>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</si>
  <si>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</si>
  <si>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</si>
  <si>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</si>
  <si>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</si>
  <si>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</si>
  <si>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</si>
  <si>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</si>
  <si>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</si>
  <si>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</si>
  <si>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</si>
  <si>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</si>
  <si>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</si>
  <si>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</si>
  <si>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</si>
  <si>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</si>
  <si>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</si>
  <si>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</si>
  <si>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</si>
  <si>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</si>
  <si>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</si>
  <si>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</si>
  <si>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</si>
  <si>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</si>
  <si>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</si>
  <si>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</si>
  <si>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</si>
  <si>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</si>
  <si>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</si>
  <si>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</si>
  <si>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</si>
  <si>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</si>
  <si>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</si>
  <si>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</si>
  <si>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</si>
  <si>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</si>
  <si>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</si>
  <si>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</si>
  <si>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</si>
  <si>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</si>
  <si>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</si>
  <si>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</si>
  <si>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</si>
  <si>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</si>
  <si>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</si>
  <si>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</si>
  <si>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</si>
  <si>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</si>
  <si>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</si>
  <si>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</si>
  <si>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</si>
  <si>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</si>
  <si>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</si>
  <si>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</si>
  <si>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</si>
  <si>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</si>
  <si>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</si>
  <si>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</si>
  <si>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</si>
  <si>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</si>
  <si>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</si>
  <si>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</si>
  <si>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</si>
  <si>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</si>
  <si>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</si>
  <si>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</si>
  <si>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</si>
  <si>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</si>
  <si>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</si>
  <si>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</si>
  <si>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</si>
  <si>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</si>
  <si>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</si>
  <si>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</si>
  <si>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</si>
  <si>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</si>
  <si>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</si>
  <si>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</si>
  <si>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</si>
  <si>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</si>
  <si>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</si>
  <si>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</si>
  <si>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</si>
  <si>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</si>
  <si>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</si>
  <si>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</si>
  <si>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</si>
  <si>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</si>
  <si>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</si>
  <si>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</si>
  <si>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</si>
  <si>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</si>
  <si>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</si>
  <si>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</si>
  <si>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</si>
  <si>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</si>
  <si>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</si>
  <si>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</si>
  <si>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</si>
  <si>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</si>
  <si>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</si>
  <si>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</si>
  <si>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</si>
  <si>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</si>
  <si>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</si>
  <si>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</si>
  <si>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</si>
  <si>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</si>
  <si>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</si>
  <si>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</si>
  <si>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</si>
  <si>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</si>
  <si>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</si>
  <si>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</si>
  <si>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</si>
  <si>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</si>
  <si>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</si>
  <si>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</si>
  <si>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</si>
  <si>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</si>
  <si>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</si>
  <si>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</si>
  <si>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</si>
  <si>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</si>
  <si>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</si>
  <si>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</si>
  <si>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</si>
  <si>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</si>
  <si>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</si>
  <si>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</si>
  <si>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</si>
  <si>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</si>
  <si>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</si>
  <si>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</si>
  <si>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</si>
  <si>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</si>
  <si>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</si>
  <si>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</si>
  <si>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</si>
  <si>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</si>
  <si>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</si>
  <si>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</si>
  <si>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</si>
  <si>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</si>
  <si>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</si>
  <si>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</si>
  <si>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</si>
  <si>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</si>
  <si>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</si>
  <si>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</si>
  <si>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</si>
  <si>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</si>
  <si>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</si>
  <si>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</si>
  <si>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</si>
  <si>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</si>
  <si>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</si>
  <si>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</si>
  <si>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</si>
  <si>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</si>
  <si>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</si>
  <si>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</si>
  <si>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</si>
  <si>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</si>
  <si>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</si>
  <si>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</si>
  <si>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</si>
  <si>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</si>
  <si>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</si>
  <si>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</si>
  <si>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</si>
  <si>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</si>
  <si>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</si>
  <si>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</si>
  <si>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</si>
  <si>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</si>
  <si>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</si>
  <si>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</si>
  <si>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</si>
  <si>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</si>
  <si>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</si>
  <si>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</si>
  <si>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</si>
  <si>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</si>
  <si>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</si>
  <si>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</si>
  <si>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</si>
  <si>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</si>
  <si>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</si>
  <si>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</si>
  <si>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</si>
  <si>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</si>
  <si>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</si>
  <si>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</si>
  <si>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</si>
  <si>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</si>
  <si>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</si>
  <si>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</si>
  <si>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</si>
  <si>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</si>
  <si>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</si>
  <si>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</si>
  <si>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</si>
  <si>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</si>
  <si>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</si>
  <si>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</si>
  <si>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</si>
  <si>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</si>
  <si>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</si>
  <si>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</si>
  <si>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</si>
  <si>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</si>
  <si>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</si>
  <si>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</si>
  <si>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</si>
  <si>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</si>
  <si>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</si>
  <si>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</si>
  <si>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</si>
  <si>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</si>
  <si>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</si>
  <si>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</si>
  <si>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</si>
  <si>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</si>
  <si>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</si>
  <si>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</si>
  <si>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</si>
  <si>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</si>
  <si>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</si>
  <si>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</si>
  <si>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</si>
  <si>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</si>
  <si>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</si>
  <si>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</si>
  <si>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</si>
  <si>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</si>
  <si>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</si>
  <si>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</si>
  <si>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</si>
  <si>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</si>
  <si>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</si>
  <si>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</si>
  <si>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</si>
  <si>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</si>
  <si>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</si>
  <si>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</si>
  <si>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</si>
  <si>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</si>
  <si>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</si>
  <si>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</si>
  <si>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</si>
  <si>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</si>
  <si>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</si>
  <si>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</si>
  <si>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</si>
  <si>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</si>
  <si>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</si>
  <si>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</si>
  <si>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</si>
  <si>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</si>
  <si>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</si>
  <si>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</si>
  <si>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</si>
  <si>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</si>
  <si>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</si>
  <si>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</si>
  <si>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</si>
  <si>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</si>
  <si>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</si>
  <si>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</si>
  <si>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</si>
  <si>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</si>
  <si>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</si>
  <si>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</si>
  <si>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</si>
  <si>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</si>
  <si>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</si>
  <si>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</si>
  <si>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</si>
  <si>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</si>
  <si>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</si>
  <si>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</si>
  <si>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</si>
  <si>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</si>
  <si>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</si>
  <si>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</si>
  <si>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</si>
  <si>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</si>
  <si>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</si>
  <si>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</si>
  <si>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</si>
  <si>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</si>
  <si>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</si>
  <si>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</si>
  <si>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</si>
  <si>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</si>
  <si>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</si>
  <si>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</si>
  <si>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</si>
  <si>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</si>
  <si>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</si>
  <si>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</si>
  <si>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</si>
  <si>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</si>
  <si>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</si>
  <si>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</si>
  <si>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</si>
  <si>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</si>
  <si>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</si>
  <si>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</si>
  <si>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</si>
  <si>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</si>
  <si>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</si>
  <si>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</si>
  <si>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</si>
  <si>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</si>
  <si>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</si>
  <si>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</si>
  <si>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</si>
  <si>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</si>
  <si>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</si>
  <si>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</si>
  <si>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</si>
  <si>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</si>
  <si>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</si>
  <si>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</si>
  <si>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</si>
  <si>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</si>
  <si>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</si>
  <si>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</si>
  <si>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</si>
  <si>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</si>
  <si>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</si>
  <si>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</si>
  <si>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</si>
  <si>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</si>
  <si>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</si>
  <si>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</si>
  <si>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</si>
  <si>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</si>
  <si>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</si>
  <si>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</si>
  <si>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</si>
  <si>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</si>
  <si>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</si>
  <si>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</si>
  <si>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</si>
  <si>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</si>
  <si>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</si>
  <si>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</si>
  <si>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</si>
  <si>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</si>
  <si>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</si>
  <si>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</si>
  <si>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</si>
  <si>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</si>
  <si>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</si>
  <si>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</si>
  <si>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</si>
  <si>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</si>
  <si>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</si>
  <si>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</si>
  <si>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</si>
  <si>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</si>
  <si>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</si>
  <si>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</si>
  <si>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</si>
  <si>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</si>
  <si>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</si>
  <si>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</si>
  <si>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</si>
  <si>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</si>
  <si>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</si>
  <si>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</si>
  <si>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</si>
  <si>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</si>
  <si>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</si>
  <si>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</si>
  <si>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</si>
  <si>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</si>
  <si>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</si>
  <si>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</si>
  <si>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</si>
  <si>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</si>
  <si>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</si>
  <si>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</si>
  <si>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</si>
  <si>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</si>
  <si>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</si>
  <si>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</si>
  <si>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</si>
  <si>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</si>
  <si>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</si>
  <si>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</si>
  <si>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</si>
  <si>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</si>
  <si>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</si>
  <si>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</si>
  <si>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</si>
  <si>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</si>
  <si>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</si>
  <si>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</si>
  <si>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</si>
  <si>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</si>
  <si>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</si>
  <si>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</si>
  <si>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</si>
  <si>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</si>
  <si>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</si>
  <si>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</si>
  <si>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</si>
  <si>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</si>
  <si>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</si>
  <si>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</si>
  <si>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</si>
  <si>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</si>
  <si>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</si>
  <si>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</si>
  <si>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</si>
  <si>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</si>
  <si>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</si>
  <si>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</si>
  <si>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</si>
  <si>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</si>
  <si>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</si>
  <si>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</si>
  <si>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</si>
  <si>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</si>
  <si>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</si>
  <si>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</si>
  <si>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</si>
  <si>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</si>
  <si>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</si>
  <si>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</si>
  <si>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</si>
  <si>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</si>
  <si>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</si>
  <si>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</si>
  <si>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</si>
  <si>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</si>
  <si>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</si>
  <si>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</si>
  <si>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</si>
  <si>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</si>
  <si>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</si>
  <si>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</si>
  <si>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</si>
  <si>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</si>
  <si>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</si>
  <si>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</si>
  <si>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</si>
  <si>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</si>
  <si>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</si>
  <si>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</si>
  <si>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</si>
  <si>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</si>
  <si>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</si>
  <si>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</si>
  <si>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</si>
  <si>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</si>
  <si>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</si>
  <si>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</si>
  <si>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</si>
  <si>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</si>
  <si>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</si>
  <si>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</si>
  <si>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</si>
  <si>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</si>
  <si>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</si>
  <si>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</si>
  <si>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</si>
  <si>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</si>
  <si>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</si>
  <si>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</si>
  <si>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</si>
  <si>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</si>
  <si>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</si>
  <si>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</si>
  <si>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</si>
  <si>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</si>
  <si>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</si>
  <si>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</si>
  <si>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</si>
  <si>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</si>
  <si>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</si>
  <si>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</si>
  <si>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</si>
  <si>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</si>
  <si>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</si>
  <si>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</si>
  <si>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</si>
  <si>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</si>
  <si>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</si>
  <si>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</si>
  <si>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</si>
  <si>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</si>
  <si>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</si>
  <si>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</si>
  <si>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</si>
  <si>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</si>
  <si>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</si>
  <si>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</si>
  <si>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</si>
  <si>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</si>
  <si>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</si>
  <si>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</si>
  <si>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</si>
  <si>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</si>
  <si>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</si>
  <si>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</si>
  <si>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</si>
  <si>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</si>
  <si>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</si>
  <si>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</si>
  <si>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</si>
  <si>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</si>
  <si>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</si>
  <si>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</si>
  <si>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</si>
  <si>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</si>
  <si>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</si>
  <si>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</si>
  <si>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</si>
  <si>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</si>
  <si>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</si>
  <si>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</si>
  <si>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</si>
  <si>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</si>
  <si>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</si>
  <si>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</si>
  <si>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</si>
  <si>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</si>
  <si>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</si>
  <si>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</si>
  <si>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</si>
  <si>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</si>
  <si>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</si>
  <si>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</si>
  <si>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</si>
  <si>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</si>
  <si>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</si>
  <si>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</si>
  <si>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</si>
  <si>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</si>
  <si>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</si>
  <si>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</si>
  <si>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</si>
  <si>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</si>
  <si>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</si>
  <si>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</si>
  <si>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</si>
  <si>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</si>
  <si>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</si>
  <si>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</si>
  <si>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</si>
  <si>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</si>
  <si>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</si>
  <si>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</si>
  <si>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</si>
  <si>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</si>
  <si>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</si>
  <si>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</si>
  <si>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</si>
  <si>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</si>
  <si>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</si>
  <si>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</si>
  <si>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</si>
  <si>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</si>
  <si>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</si>
  <si>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</si>
  <si>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</si>
  <si>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</si>
  <si>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</si>
  <si>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</si>
  <si>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</si>
  <si>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</si>
  <si>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</si>
  <si>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</si>
  <si>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</si>
  <si>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</si>
  <si>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</si>
  <si>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</si>
  <si>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</si>
  <si>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</si>
  <si>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</si>
  <si>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</si>
  <si>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</si>
  <si>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</si>
  <si>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</si>
  <si>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</si>
  <si>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</si>
  <si>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</si>
  <si>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</si>
  <si>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</si>
  <si>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</si>
  <si>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</si>
  <si>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</si>
  <si>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</si>
  <si>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</si>
  <si>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</si>
  <si>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</si>
  <si>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</si>
  <si>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</si>
  <si>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</si>
  <si>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</si>
  <si>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</si>
  <si>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</si>
  <si>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</si>
  <si>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</si>
  <si>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</si>
  <si>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</si>
  <si>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</si>
  <si>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</si>
  <si>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</si>
  <si>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</si>
  <si>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</si>
  <si>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</si>
  <si>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</si>
  <si>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</si>
  <si>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</si>
  <si>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</si>
  <si>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</si>
  <si>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</si>
  <si>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</si>
  <si>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</si>
  <si>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</si>
  <si>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</si>
  <si>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</si>
  <si>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</si>
  <si>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</si>
  <si>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</si>
  <si>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</si>
  <si>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</si>
  <si>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</si>
  <si>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</si>
  <si>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</si>
  <si>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</si>
  <si>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</si>
  <si>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</si>
  <si>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</si>
  <si>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</si>
  <si>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</si>
  <si>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</si>
  <si>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</si>
  <si>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</si>
  <si>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</si>
  <si>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</si>
  <si>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</si>
  <si>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</si>
  <si>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</si>
  <si>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</si>
  <si>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</si>
  <si>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</si>
  <si>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</si>
  <si>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</si>
  <si>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</si>
  <si>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</si>
  <si>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</si>
  <si>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</si>
  <si>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</si>
  <si>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</si>
  <si>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</si>
  <si>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</si>
  <si>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</si>
  <si>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</si>
  <si>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</si>
  <si>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</si>
  <si>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</si>
  <si>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</si>
  <si>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</si>
  <si>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</si>
  <si>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</si>
  <si>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</si>
  <si>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</si>
  <si>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</si>
  <si>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</si>
  <si>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</si>
  <si>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</si>
  <si>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</si>
  <si>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</si>
  <si>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</si>
  <si>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</si>
  <si>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</si>
  <si>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</si>
  <si>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</si>
  <si>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</si>
  <si>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</si>
  <si>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</si>
  <si>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</si>
  <si>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</si>
  <si>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</si>
  <si>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</si>
  <si>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</si>
  <si>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</si>
  <si>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</si>
  <si>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</si>
  <si>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</si>
  <si>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</si>
  <si>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</si>
  <si>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</si>
  <si>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</si>
  <si>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</si>
  <si>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</si>
  <si>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</si>
  <si>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</si>
  <si>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</si>
  <si>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</si>
  <si>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</si>
  <si>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</si>
  <si>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</si>
  <si>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</si>
  <si>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</si>
  <si>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</si>
  <si>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</si>
  <si>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</si>
  <si>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</si>
  <si>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</si>
  <si>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</si>
  <si>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</si>
  <si>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</si>
  <si>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</si>
  <si>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</si>
  <si>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</si>
  <si>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</si>
  <si>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</si>
  <si>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</si>
  <si>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</si>
  <si>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</si>
  <si>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</si>
  <si>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</si>
  <si>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</si>
  <si>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</si>
  <si>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</si>
  <si>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</si>
  <si>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</si>
  <si>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</si>
  <si>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</si>
  <si>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</si>
  <si>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</si>
  <si>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</si>
  <si>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</si>
  <si>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</si>
  <si>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</si>
  <si>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</si>
  <si>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</si>
  <si>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</si>
  <si>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</si>
  <si>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</si>
  <si>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</si>
  <si>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</si>
  <si>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</si>
  <si>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</si>
  <si>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</si>
  <si>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</si>
  <si>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</si>
  <si>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</si>
  <si>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</si>
  <si>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</si>
  <si>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</si>
  <si>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</si>
  <si>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</si>
  <si>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</si>
  <si>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</si>
  <si>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</si>
  <si>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</si>
  <si>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</si>
  <si>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</si>
  <si>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</si>
  <si>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</si>
  <si>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</si>
  <si>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</si>
  <si>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</si>
  <si>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</si>
  <si>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</si>
  <si>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</si>
  <si>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</si>
  <si>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</si>
  <si>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</si>
  <si>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</si>
  <si>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</si>
  <si>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</si>
  <si>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</si>
  <si>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</si>
  <si>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</si>
  <si>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</si>
  <si>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</si>
  <si>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</si>
  <si>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</si>
  <si>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</si>
  <si>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</si>
  <si>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</si>
  <si>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</si>
  <si>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</si>
  <si>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</si>
  <si>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</si>
  <si>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</si>
  <si>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</si>
  <si>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</si>
  <si>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</si>
  <si>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</si>
  <si>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</si>
  <si>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</si>
  <si>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</si>
  <si>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</si>
  <si>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</si>
  <si>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</si>
  <si>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</si>
  <si>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</si>
  <si>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</si>
  <si>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</si>
  <si>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</si>
  <si>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</si>
  <si>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</si>
  <si>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</si>
  <si>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</si>
  <si>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</si>
  <si>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</si>
  <si>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</si>
  <si>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</si>
  <si>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</si>
  <si>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</si>
  <si>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</si>
  <si>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</si>
  <si>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</si>
  <si>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</si>
  <si>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</si>
  <si>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</si>
  <si>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</si>
  <si>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</si>
  <si>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</si>
  <si>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</si>
  <si>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</si>
  <si>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</si>
  <si>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</si>
  <si>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</si>
  <si>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</si>
  <si>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</si>
  <si>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</si>
  <si>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</si>
  <si>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</si>
  <si>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</si>
  <si>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</si>
  <si>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</si>
  <si>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</si>
  <si>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</si>
  <si>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</si>
  <si>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</si>
  <si>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</si>
  <si>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</si>
  <si>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</si>
  <si>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</si>
  <si>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</si>
  <si>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</si>
  <si>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</si>
  <si>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</si>
  <si>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</si>
  <si>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</si>
  <si>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</si>
  <si>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</si>
  <si>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</si>
  <si>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</si>
  <si>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</si>
  <si>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</si>
  <si>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</si>
  <si>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</si>
  <si>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</si>
  <si>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</si>
  <si>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</si>
  <si>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</si>
  <si>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</si>
  <si>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</si>
  <si>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</si>
  <si>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</si>
  <si>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</si>
  <si>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</si>
  <si>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</si>
  <si>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</si>
  <si>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</si>
  <si>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</si>
  <si>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</si>
  <si>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</si>
  <si>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</si>
  <si>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</si>
  <si>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</si>
  <si>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</si>
  <si>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</si>
  <si>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</si>
  <si>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</si>
  <si>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</si>
  <si>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</si>
  <si>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</si>
  <si>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</si>
  <si>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</si>
  <si>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</si>
  <si>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</si>
  <si>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</si>
  <si>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</si>
  <si>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</si>
  <si>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</si>
  <si>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</si>
  <si>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</si>
  <si>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</si>
  <si>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</si>
  <si>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</si>
  <si>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</si>
  <si>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</si>
  <si>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</si>
  <si>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</si>
  <si>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</si>
  <si>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</si>
  <si>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</si>
  <si>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</si>
  <si>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</si>
  <si>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</si>
  <si>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</si>
  <si>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</si>
  <si>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</si>
  <si>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</si>
  <si>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</si>
  <si>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</si>
  <si>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</si>
  <si>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</si>
  <si>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</si>
  <si>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</si>
  <si>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</si>
  <si>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</si>
  <si>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</si>
  <si>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</si>
  <si>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</si>
  <si>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</si>
  <si>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</si>
  <si>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</si>
  <si>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</si>
  <si>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</si>
  <si>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</si>
  <si>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</si>
  <si>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</si>
  <si>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</si>
  <si>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</si>
  <si>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</si>
  <si>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</si>
  <si>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</si>
  <si>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</si>
  <si>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</si>
  <si>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</si>
  <si>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</si>
  <si>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</si>
  <si>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</si>
  <si>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</si>
  <si>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</si>
  <si>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</si>
  <si>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</si>
  <si>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</si>
  <si>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</si>
  <si>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</si>
  <si>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</si>
  <si>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</si>
  <si>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</si>
  <si>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</si>
  <si>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</si>
  <si>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</si>
  <si>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</si>
  <si>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</si>
  <si>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</si>
  <si>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</si>
  <si>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</si>
  <si>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</si>
  <si>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</si>
  <si>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</si>
  <si>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</si>
  <si>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</si>
  <si>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</si>
  <si>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</si>
  <si>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</si>
  <si>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</si>
  <si>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</si>
  <si>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</si>
  <si>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</si>
  <si>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</si>
  <si>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</si>
  <si>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</si>
  <si>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</si>
  <si>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</si>
  <si>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</si>
  <si>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</si>
  <si>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</si>
  <si>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</si>
  <si>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</si>
  <si>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</si>
  <si>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</si>
  <si>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</si>
  <si>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</si>
  <si>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</si>
  <si>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</si>
  <si>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</si>
  <si>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</si>
  <si>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</si>
  <si>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</si>
  <si>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</si>
  <si>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</si>
  <si>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</si>
  <si>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</si>
  <si>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</si>
  <si>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</si>
  <si>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</si>
  <si>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</si>
  <si>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</si>
  <si>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</si>
  <si>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</si>
  <si>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</si>
  <si>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</si>
  <si>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</si>
  <si>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</si>
  <si>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</si>
  <si>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</si>
  <si>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</si>
  <si>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</si>
  <si>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</si>
  <si>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</si>
  <si>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</si>
  <si>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</si>
  <si>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</si>
  <si>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</si>
  <si>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</si>
  <si>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</si>
  <si>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</si>
  <si>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</si>
  <si>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</si>
  <si>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</si>
  <si>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</si>
  <si>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</si>
  <si>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</si>
  <si>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</si>
  <si>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</si>
  <si>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</si>
  <si>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</si>
  <si>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</si>
  <si>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</si>
  <si>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</si>
  <si>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</si>
  <si>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</si>
  <si>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</si>
  <si>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</si>
  <si>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</si>
  <si>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</si>
  <si>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</si>
  <si>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</si>
  <si>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</si>
  <si>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</si>
  <si>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</si>
  <si>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</si>
  <si>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</si>
  <si>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</si>
  <si>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</si>
  <si>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</si>
  <si>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</si>
  <si>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</si>
  <si>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</si>
  <si>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</si>
  <si>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</si>
  <si>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</si>
  <si>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</si>
  <si>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</si>
  <si>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</si>
  <si>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</si>
  <si>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</si>
  <si>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</si>
  <si>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</si>
  <si>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</si>
  <si>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</si>
  <si>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</si>
  <si>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</si>
  <si>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</si>
  <si>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</si>
  <si>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</si>
  <si>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</si>
  <si>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</si>
  <si>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</si>
  <si>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</si>
  <si>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</si>
  <si>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</si>
  <si>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</si>
  <si>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</si>
  <si>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</si>
  <si>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</si>
  <si>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</si>
  <si>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</si>
  <si>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</si>
  <si>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</si>
  <si>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</si>
  <si>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</si>
  <si>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</si>
  <si>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</si>
  <si>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</si>
  <si>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</si>
  <si>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</si>
  <si>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</si>
  <si>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</si>
  <si>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</si>
  <si>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</si>
  <si>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</si>
  <si>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</si>
  <si>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</si>
  <si>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</si>
  <si>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</si>
  <si>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</si>
  <si>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</si>
  <si>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</si>
  <si>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</si>
  <si>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</si>
  <si>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</si>
  <si>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</si>
  <si>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</si>
  <si>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</si>
  <si>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</si>
  <si>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</si>
  <si>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</si>
  <si>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</si>
  <si>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</si>
  <si>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</si>
  <si>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</si>
  <si>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</si>
  <si>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</si>
  <si>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</si>
  <si>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</si>
  <si>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</si>
  <si>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</si>
  <si>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</si>
  <si>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</si>
  <si>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</si>
  <si>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</si>
  <si>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</si>
  <si>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</si>
  <si>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</si>
  <si>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</si>
  <si>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</si>
  <si>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</si>
  <si>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</si>
  <si>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</si>
  <si>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</si>
  <si>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</si>
  <si>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</si>
  <si>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</si>
  <si>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</si>
  <si>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</si>
  <si>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</si>
  <si>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</si>
  <si>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</si>
  <si>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</si>
  <si>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</si>
  <si>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</si>
  <si>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</si>
  <si>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</si>
  <si>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</si>
  <si>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</si>
  <si>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</si>
  <si>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</si>
  <si>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</si>
  <si>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</si>
  <si>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</si>
  <si>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</si>
  <si>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</si>
  <si>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</si>
  <si>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</si>
  <si>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</si>
  <si>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</si>
  <si>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</si>
  <si>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</si>
  <si>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</si>
  <si>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</si>
  <si>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</si>
  <si>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</si>
  <si>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</si>
  <si>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</si>
  <si>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</si>
  <si>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</si>
  <si>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</si>
  <si>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</si>
  <si>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</si>
  <si>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</si>
  <si>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</si>
  <si>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</si>
  <si>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</si>
  <si>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</si>
  <si>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</si>
  <si>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</si>
  <si>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</si>
  <si>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</si>
  <si>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</si>
  <si>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</si>
  <si>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</si>
  <si>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</si>
  <si>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</si>
  <si>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</si>
  <si>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</si>
  <si>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</si>
  <si>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</si>
  <si>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</si>
  <si>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</si>
  <si>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</si>
  <si>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</si>
  <si>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</si>
  <si>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</si>
  <si>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</si>
  <si>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</si>
  <si>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</si>
  <si>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</si>
  <si>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</si>
  <si>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</si>
  <si>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</si>
  <si>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</si>
  <si>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</si>
  <si>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</si>
  <si>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</si>
  <si>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</si>
  <si>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</si>
  <si>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</si>
  <si>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</si>
  <si>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</si>
  <si>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</si>
  <si>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</si>
  <si>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</si>
  <si>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</si>
  <si>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</si>
  <si>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</si>
  <si>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</si>
  <si>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</si>
  <si>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</si>
  <si>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</si>
  <si>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</si>
  <si>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</si>
  <si>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</si>
  <si>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</si>
  <si>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</si>
  <si>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</si>
  <si>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</si>
  <si>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</si>
  <si>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</si>
  <si>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</si>
  <si>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</si>
  <si>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</si>
  <si>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</si>
  <si>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</si>
  <si>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</si>
  <si>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</si>
  <si>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</si>
  <si>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</si>
  <si>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</si>
  <si>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</si>
  <si>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</si>
  <si>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</si>
  <si>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</si>
  <si>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</si>
  <si>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</si>
  <si>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</si>
  <si>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</si>
  <si>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</si>
  <si>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</si>
  <si>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</si>
  <si>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</si>
  <si>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</si>
  <si>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</si>
  <si>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</si>
  <si>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</si>
  <si>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</si>
  <si>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</si>
  <si>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</si>
  <si>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</si>
  <si>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</si>
  <si>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</si>
  <si>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</si>
  <si>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</si>
  <si>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</si>
  <si>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</si>
  <si>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</si>
  <si>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</si>
  <si>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</si>
  <si>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</si>
  <si>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</si>
  <si>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</si>
  <si>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</si>
  <si>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</si>
  <si>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</si>
  <si>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</si>
  <si>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</si>
  <si>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</si>
  <si>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</si>
  <si>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</si>
  <si>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</si>
  <si>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</si>
  <si>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</si>
  <si>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</si>
  <si>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</si>
  <si>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</si>
  <si>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</si>
  <si>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</si>
  <si>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</si>
  <si>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</si>
  <si>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</si>
  <si>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</si>
  <si>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</si>
  <si>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</si>
  <si>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</si>
  <si>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</si>
  <si>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</si>
  <si>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</si>
  <si>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</si>
  <si>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</si>
  <si>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</si>
  <si>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</si>
  <si>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</si>
  <si>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</si>
  <si>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</si>
  <si>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</si>
  <si>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</si>
  <si>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</si>
  <si>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</si>
  <si>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</si>
  <si>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</si>
  <si>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</si>
  <si>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</si>
  <si>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</si>
  <si>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</si>
  <si>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</si>
  <si>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</si>
  <si>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</si>
  <si>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</si>
  <si>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</si>
  <si>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</si>
  <si>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</si>
  <si>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</si>
  <si>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</si>
  <si>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</si>
  <si>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</si>
  <si>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</si>
  <si>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</si>
  <si>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</si>
  <si>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</si>
  <si>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</si>
  <si>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</si>
  <si>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</si>
  <si>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</si>
  <si>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</si>
  <si>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</si>
  <si>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</si>
  <si>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</si>
  <si>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</si>
  <si>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</si>
  <si>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</si>
  <si>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</si>
  <si>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</si>
  <si>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</si>
  <si>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</si>
  <si>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</si>
  <si>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</si>
  <si>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</si>
  <si>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</si>
  <si>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</si>
  <si>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</si>
  <si>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</si>
  <si>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</si>
  <si>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</si>
  <si>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</si>
  <si>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</si>
  <si>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</si>
  <si>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</si>
  <si>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</si>
  <si>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</si>
  <si>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</si>
  <si>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</si>
  <si>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</si>
  <si>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</si>
  <si>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</si>
  <si>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</si>
  <si>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</si>
  <si>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</si>
  <si>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</si>
  <si>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</si>
  <si>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</si>
  <si>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</si>
  <si>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</si>
  <si>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</si>
  <si>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</si>
  <si>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</si>
  <si>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</si>
  <si>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</si>
  <si>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</si>
  <si>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</si>
  <si>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</si>
  <si>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</si>
  <si>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</si>
  <si>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</si>
  <si>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</si>
  <si>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</si>
  <si>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</si>
  <si>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</si>
  <si>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</si>
  <si>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</si>
  <si>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</si>
  <si>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</si>
  <si>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</si>
  <si>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</si>
  <si>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</si>
  <si>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</si>
  <si>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</si>
  <si>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</si>
  <si>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</si>
  <si>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</si>
  <si>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</si>
  <si>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</si>
  <si>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</si>
  <si>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</si>
  <si>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</si>
  <si>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</si>
  <si>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</si>
  <si>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</si>
  <si>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</si>
  <si>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</si>
  <si>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</si>
  <si>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</si>
  <si>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</si>
  <si>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</si>
  <si>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</si>
  <si>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</si>
  <si>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</si>
  <si>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</si>
  <si>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</si>
  <si>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</si>
  <si>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</si>
  <si>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</si>
  <si>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</si>
  <si>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</si>
  <si>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</si>
  <si>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</si>
  <si>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</si>
  <si>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</si>
  <si>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</si>
  <si>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</si>
  <si>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</si>
  <si>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</si>
  <si>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</si>
  <si>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</si>
  <si>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</si>
  <si>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</si>
  <si>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</si>
  <si>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</si>
  <si>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</si>
  <si>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</si>
  <si>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</si>
  <si>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</si>
  <si>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</si>
  <si>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</si>
  <si>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</si>
  <si>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</si>
  <si>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</si>
  <si>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</si>
  <si>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</si>
  <si>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</si>
  <si>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</si>
  <si>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</si>
  <si>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</si>
  <si>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</si>
  <si>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</si>
  <si>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</si>
  <si>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</si>
  <si>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</si>
  <si>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</si>
  <si>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</si>
  <si>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</si>
  <si>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</si>
  <si>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</si>
  <si>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</si>
  <si>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</si>
  <si>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</si>
  <si>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</si>
  <si>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</si>
  <si>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</si>
  <si>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</si>
  <si>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</si>
  <si>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</si>
  <si>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</si>
  <si>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</si>
  <si>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</si>
  <si>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</si>
  <si>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</si>
  <si>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</si>
  <si>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</si>
  <si>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</si>
  <si>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</si>
  <si>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</si>
  <si>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</si>
  <si>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</si>
  <si>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</si>
  <si>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</si>
  <si>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</si>
  <si>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</si>
  <si>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</si>
  <si>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</si>
  <si>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</si>
  <si>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</si>
  <si>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</si>
  <si>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</si>
  <si>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</si>
  <si>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</si>
  <si>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</si>
  <si>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</si>
  <si>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</si>
  <si>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</si>
  <si>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</si>
  <si>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</si>
  <si>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</si>
  <si>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</si>
  <si>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</si>
  <si>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</si>
  <si>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</si>
  <si>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</si>
  <si>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</si>
  <si>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</si>
  <si>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</si>
  <si>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</si>
  <si>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</si>
  <si>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</si>
  <si>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</si>
  <si>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</si>
  <si>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</si>
  <si>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</si>
  <si>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</si>
  <si>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</si>
  <si>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</si>
  <si>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</si>
  <si>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</si>
  <si>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</si>
  <si>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</si>
  <si>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</si>
  <si>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</si>
  <si>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</si>
  <si>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</si>
  <si>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</si>
  <si>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</si>
  <si>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</si>
  <si>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</si>
  <si>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</si>
  <si>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</si>
  <si>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</si>
  <si>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</si>
  <si>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</si>
  <si>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</si>
  <si>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</si>
  <si>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</si>
  <si>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</si>
  <si>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</si>
  <si>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</si>
  <si>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</si>
  <si>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</si>
  <si>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</si>
  <si>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</si>
  <si>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</si>
  <si>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</si>
  <si>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</si>
  <si>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</si>
  <si>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</si>
  <si>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</si>
  <si>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</si>
  <si>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</si>
  <si>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</si>
  <si>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</si>
  <si>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</si>
  <si>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</si>
  <si>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</si>
  <si>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</si>
  <si>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</si>
  <si>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</si>
  <si>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</si>
  <si>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</si>
  <si>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</si>
  <si>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</si>
  <si>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</si>
  <si>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</si>
  <si>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</si>
  <si>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</si>
  <si>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</si>
  <si>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</si>
  <si>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</si>
  <si>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</si>
  <si>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</si>
  <si>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</si>
  <si>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</si>
  <si>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</si>
  <si>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</si>
  <si>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</si>
  <si>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</si>
  <si>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</si>
  <si>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</si>
  <si>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</si>
  <si>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</si>
  <si>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</si>
  <si>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</si>
  <si>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</si>
  <si>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</si>
  <si>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</si>
  <si>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</si>
  <si>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</si>
  <si>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</si>
  <si>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</si>
  <si>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</si>
  <si>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</si>
  <si>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</si>
  <si>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</si>
  <si>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</si>
  <si>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</si>
  <si>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</si>
  <si>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</si>
  <si>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</si>
  <si>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</si>
  <si>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</si>
  <si>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</si>
  <si>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</si>
  <si>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</si>
  <si>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</si>
  <si>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</si>
  <si>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</si>
  <si>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</si>
  <si>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</si>
  <si>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</si>
  <si>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</si>
  <si>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</si>
  <si>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</si>
  <si>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</si>
  <si>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</si>
  <si>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</si>
  <si>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</si>
  <si>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</si>
  <si>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</si>
  <si>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</si>
  <si>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</si>
  <si>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</si>
  <si>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</si>
  <si>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</si>
  <si>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</si>
  <si>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</si>
  <si>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</si>
  <si>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</si>
  <si>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</si>
  <si>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</si>
  <si>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</si>
  <si>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</si>
  <si>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</si>
  <si>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</si>
  <si>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</si>
  <si>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</si>
  <si>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</si>
  <si>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</si>
  <si>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</si>
  <si>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</si>
  <si>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</si>
  <si>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</si>
  <si>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</si>
  <si>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</si>
  <si>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</si>
  <si>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</si>
  <si>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</si>
  <si>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</si>
  <si>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</si>
  <si>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</si>
  <si>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</si>
  <si>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</si>
  <si>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</si>
  <si>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</si>
  <si>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</si>
  <si>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</si>
  <si>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</si>
  <si>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</si>
  <si>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</si>
  <si>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</si>
  <si>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</si>
  <si>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</si>
  <si>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</si>
  <si>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</si>
  <si>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</si>
  <si>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</si>
  <si>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</si>
  <si>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</si>
  <si>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</si>
  <si>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</si>
  <si>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</si>
  <si>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</si>
  <si>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</si>
  <si>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</si>
  <si>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</si>
  <si>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</si>
  <si>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</si>
  <si>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</si>
  <si>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</si>
  <si>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</si>
  <si>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</si>
  <si>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</si>
  <si>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</si>
  <si>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</si>
  <si>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</si>
  <si>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</si>
  <si>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</si>
  <si>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</si>
  <si>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</si>
  <si>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</si>
  <si>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</si>
  <si>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</si>
  <si>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</si>
  <si>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</si>
  <si>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</si>
  <si>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</si>
  <si>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</si>
  <si>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</si>
  <si>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</si>
  <si>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</si>
  <si>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</si>
  <si>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</si>
  <si>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</si>
  <si>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</si>
  <si>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</si>
  <si>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</si>
  <si>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</si>
  <si>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</si>
  <si>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</si>
  <si>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</si>
  <si>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</si>
  <si>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</si>
  <si>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</si>
  <si>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</si>
  <si>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</si>
  <si>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</si>
  <si>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</si>
  <si>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</si>
  <si>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</si>
  <si>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</si>
  <si>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</si>
  <si>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</si>
  <si>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</si>
  <si>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</si>
  <si>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</si>
  <si>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</si>
  <si>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</si>
  <si>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</si>
  <si>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</si>
  <si>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</si>
  <si>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</si>
  <si>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</si>
  <si>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</si>
  <si>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</si>
  <si>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</si>
  <si>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</si>
  <si>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</si>
  <si>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</si>
  <si>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</si>
  <si>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</si>
  <si>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</si>
  <si>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</si>
  <si>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</si>
  <si>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</si>
  <si>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</si>
  <si>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</si>
  <si>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</si>
  <si>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</si>
  <si>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</si>
  <si>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</si>
  <si>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</si>
  <si>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</si>
  <si>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</si>
  <si>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</si>
  <si>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</si>
  <si>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</si>
  <si>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</si>
  <si>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</si>
  <si>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</si>
  <si>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</si>
  <si>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</si>
  <si>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</si>
  <si>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</si>
  <si>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</si>
  <si>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</si>
  <si>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</si>
  <si>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</si>
  <si>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</si>
  <si>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</si>
  <si>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</si>
  <si>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</si>
  <si>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</si>
  <si>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</si>
  <si>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</si>
  <si>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</si>
  <si>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</si>
  <si>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</si>
  <si>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</si>
  <si>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</si>
  <si>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</si>
  <si>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</si>
  <si>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</si>
  <si>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</si>
  <si>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</si>
  <si>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</si>
  <si>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</si>
  <si>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</si>
  <si>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</si>
  <si>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</si>
  <si>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</si>
  <si>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</si>
  <si>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</si>
  <si>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</si>
  <si>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</si>
  <si>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</si>
  <si>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</si>
  <si>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</si>
  <si>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</si>
  <si>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</si>
  <si>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</si>
  <si>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</si>
  <si>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</si>
  <si>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</si>
  <si>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</si>
  <si>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</si>
  <si>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</si>
  <si>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</si>
  <si>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</si>
  <si>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</si>
  <si>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</si>
  <si>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</si>
  <si>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</si>
  <si>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</si>
  <si>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</si>
  <si>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</si>
  <si>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</si>
  <si>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</si>
  <si>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</si>
  <si>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</si>
  <si>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</si>
  <si>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</si>
  <si>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</si>
  <si>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</si>
  <si>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</si>
  <si>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</si>
  <si>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</si>
  <si>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</si>
  <si>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</si>
  <si>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</si>
  <si>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</si>
  <si>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</si>
  <si>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</si>
  <si>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</si>
  <si>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</si>
  <si>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</si>
  <si>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</si>
  <si>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</si>
  <si>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</si>
  <si>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</si>
  <si>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</si>
  <si>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</si>
  <si>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</si>
  <si>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</si>
  <si>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</si>
  <si>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</si>
  <si>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</si>
  <si>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</si>
  <si>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</si>
  <si>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</si>
  <si>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</si>
  <si>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</si>
  <si>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</si>
  <si>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</si>
  <si>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</si>
  <si>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</si>
  <si>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</si>
  <si>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</si>
  <si>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</si>
  <si>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</si>
  <si>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</si>
  <si>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</si>
  <si>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</si>
  <si>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</si>
  <si>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</si>
  <si>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</si>
  <si>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</si>
  <si>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</si>
  <si>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</si>
  <si>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</si>
  <si>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</si>
  <si>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</si>
  <si>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</si>
  <si>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</si>
  <si>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</si>
  <si>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</si>
  <si>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</si>
  <si>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</si>
  <si>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</si>
  <si>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</si>
  <si>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</si>
  <si>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</si>
  <si>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</si>
  <si>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</si>
  <si>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</si>
  <si>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</si>
  <si>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</si>
  <si>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</si>
  <si>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</si>
  <si>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</si>
  <si>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</si>
  <si>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</si>
  <si>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</si>
  <si>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</si>
  <si>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</si>
  <si>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</si>
  <si>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</si>
  <si>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</si>
  <si>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</si>
  <si>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</si>
  <si>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</si>
  <si>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</si>
  <si>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</si>
  <si>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</si>
  <si>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</si>
  <si>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</si>
  <si>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</si>
  <si>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</si>
  <si>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</si>
  <si>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</si>
  <si>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</si>
  <si>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</si>
  <si>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</si>
  <si>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</si>
  <si>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</si>
  <si>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</si>
  <si>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</si>
  <si>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</si>
  <si>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</si>
  <si>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</si>
  <si>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</si>
  <si>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</si>
  <si>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</si>
  <si>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</si>
  <si>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</si>
  <si>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</si>
  <si>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</si>
  <si>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</si>
  <si>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</si>
  <si>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</si>
  <si>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</si>
  <si>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</si>
  <si>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</si>
  <si>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</si>
  <si>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</si>
  <si>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</si>
  <si>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</si>
  <si>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</si>
  <si>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</si>
  <si>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</si>
  <si>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</si>
  <si>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</si>
  <si>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</si>
  <si>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</si>
  <si>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</si>
  <si>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</si>
  <si>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</si>
  <si>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</si>
  <si>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</si>
  <si>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</si>
  <si>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</si>
  <si>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</si>
  <si>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</si>
  <si>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</si>
  <si>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</si>
  <si>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</si>
  <si>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</si>
  <si>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</si>
  <si>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</si>
  <si>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</si>
  <si>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</si>
  <si>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</si>
  <si>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</si>
  <si>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</si>
  <si>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</si>
  <si>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</si>
  <si>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</si>
  <si>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</si>
  <si>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</si>
  <si>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</si>
  <si>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</si>
  <si>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</si>
  <si>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</si>
  <si>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</si>
  <si>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</si>
  <si>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</si>
  <si>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</si>
  <si>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</si>
  <si>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</si>
  <si>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</si>
  <si>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</si>
  <si>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</si>
  <si>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</si>
  <si>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</si>
  <si>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</si>
  <si>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</si>
  <si>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</si>
  <si>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</si>
  <si>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</si>
  <si>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</si>
  <si>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</si>
  <si>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</si>
  <si>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</si>
  <si>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</si>
  <si>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</si>
  <si>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</si>
  <si>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</si>
  <si>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</si>
  <si>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</si>
  <si>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</si>
  <si>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</si>
  <si>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</si>
  <si>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</si>
  <si>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</si>
  <si>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</si>
  <si>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</si>
  <si>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</si>
  <si>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</si>
  <si>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</si>
  <si>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</si>
  <si>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</si>
  <si>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</si>
  <si>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</si>
  <si>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</si>
  <si>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</si>
  <si>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</si>
  <si>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</si>
  <si>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</si>
  <si>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</si>
  <si>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</si>
  <si>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</si>
  <si>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</si>
  <si>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</si>
  <si>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</si>
  <si>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</si>
  <si>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</si>
  <si>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</si>
  <si>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</si>
  <si>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</si>
  <si>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</si>
  <si>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</si>
  <si>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</si>
  <si>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</si>
  <si>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</si>
  <si>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</si>
  <si>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</si>
  <si>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</si>
  <si>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</si>
  <si>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</si>
  <si>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</si>
  <si>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</si>
  <si>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</si>
  <si>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</si>
  <si>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</si>
  <si>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</si>
  <si>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</si>
  <si>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</si>
  <si>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</si>
  <si>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</si>
  <si>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</si>
  <si>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</si>
  <si>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</si>
  <si>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</si>
  <si>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</si>
  <si>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</si>
  <si>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</si>
  <si>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</si>
  <si>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</si>
  <si>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</si>
  <si>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</si>
  <si>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</si>
  <si>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</si>
  <si>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</si>
  <si>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</si>
  <si>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</si>
  <si>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</si>
  <si>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</si>
  <si>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</si>
  <si>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</si>
  <si>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</si>
  <si>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</si>
  <si>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</si>
  <si>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</si>
  <si>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</si>
  <si>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</si>
  <si>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</si>
  <si>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</si>
  <si>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</si>
  <si>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</si>
  <si>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</si>
  <si>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</si>
  <si>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</si>
  <si>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</si>
  <si>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</si>
  <si>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</si>
  <si>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</si>
  <si>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</si>
  <si>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</si>
  <si>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</si>
  <si>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</si>
  <si>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</si>
  <si>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</si>
  <si>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</si>
  <si>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</si>
  <si>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</si>
  <si>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</si>
  <si>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</si>
  <si>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</si>
  <si>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</si>
  <si>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</si>
  <si>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</si>
  <si>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</si>
  <si>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</si>
  <si>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</si>
  <si>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</si>
  <si>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</si>
  <si>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</si>
  <si>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</si>
  <si>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</si>
  <si>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</si>
  <si>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</si>
  <si>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</si>
  <si>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</si>
  <si>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</si>
  <si>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</si>
  <si>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</si>
  <si>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</si>
  <si>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</si>
  <si>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</si>
  <si>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</si>
  <si>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</si>
  <si>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</si>
  <si>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</si>
  <si>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</si>
  <si>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</si>
  <si>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</si>
  <si>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</si>
  <si>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</si>
  <si>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</si>
  <si>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</si>
  <si>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</si>
  <si>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</si>
  <si>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</si>
  <si>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</si>
  <si>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</si>
  <si>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</si>
  <si>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</si>
  <si>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</si>
  <si>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</si>
  <si>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</si>
  <si>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</si>
  <si>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</si>
  <si>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</si>
  <si>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</si>
  <si>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</si>
  <si>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</si>
  <si>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</si>
  <si>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</si>
  <si>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</si>
  <si>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</si>
  <si>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</si>
  <si>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</si>
  <si>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</si>
  <si>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</si>
  <si>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</si>
  <si>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</si>
  <si>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</si>
  <si>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</si>
  <si>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</si>
  <si>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</si>
  <si>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</si>
  <si>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</si>
  <si>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</si>
  <si>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</si>
  <si>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</si>
  <si>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</si>
  <si>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</si>
  <si>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</si>
  <si>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</si>
  <si>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</si>
  <si>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</si>
  <si>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</si>
  <si>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</si>
  <si>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</si>
  <si>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</si>
  <si>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</si>
  <si>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</si>
  <si>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</si>
  <si>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</si>
  <si>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</si>
  <si>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</si>
  <si>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</si>
  <si>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</si>
  <si>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</si>
  <si>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</si>
  <si>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</si>
  <si>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</si>
  <si>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</si>
  <si>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</si>
  <si>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</si>
  <si>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</si>
  <si>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</si>
  <si>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</si>
  <si>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</si>
  <si>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</si>
  <si>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</si>
  <si>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</si>
  <si>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</si>
  <si>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</si>
  <si>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</si>
  <si>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</si>
  <si>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</si>
  <si>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</si>
  <si>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</si>
  <si>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</si>
  <si>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</si>
  <si>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</si>
  <si>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</si>
  <si>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</si>
  <si>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</si>
  <si>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</si>
  <si>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</si>
  <si>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</si>
  <si>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</si>
  <si>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</si>
  <si>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</si>
  <si>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</si>
  <si>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</si>
  <si>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</si>
  <si>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</si>
  <si>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</si>
  <si>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</si>
  <si>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</si>
  <si>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</si>
  <si>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</si>
  <si>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</si>
  <si>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</si>
  <si>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</si>
  <si>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</si>
  <si>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</si>
  <si>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</si>
  <si>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</si>
  <si>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</si>
  <si>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</si>
  <si>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</si>
  <si>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</si>
  <si>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</si>
  <si>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</si>
  <si>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</si>
  <si>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</si>
  <si>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</si>
  <si>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</si>
  <si>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</si>
  <si>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</si>
  <si>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</si>
  <si>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</si>
  <si>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</si>
  <si>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</si>
  <si>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</si>
  <si>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</si>
  <si>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</si>
  <si>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</si>
  <si>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</si>
  <si>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</si>
  <si>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</si>
  <si>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</si>
  <si>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</si>
  <si>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</si>
  <si>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</si>
  <si>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</si>
  <si>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</si>
  <si>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</si>
  <si>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</si>
  <si>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</si>
  <si>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</si>
  <si>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</si>
  <si>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</si>
  <si>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</si>
  <si>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</si>
  <si>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</si>
  <si>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</si>
  <si>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</si>
  <si>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</si>
  <si>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</si>
  <si>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</si>
  <si>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</si>
  <si>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</si>
  <si>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</si>
  <si>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</si>
  <si>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</si>
  <si>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</si>
  <si>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</si>
  <si>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</si>
  <si>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</si>
  <si>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</si>
  <si>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</si>
  <si>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</si>
  <si>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</si>
  <si>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</si>
  <si>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</si>
  <si>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</si>
  <si>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</si>
  <si>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</si>
  <si>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</si>
  <si>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</si>
  <si>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</si>
  <si>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</si>
  <si>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</si>
  <si>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</si>
  <si>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</si>
  <si>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</si>
  <si>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</si>
  <si>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</si>
  <si>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</si>
  <si>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</si>
  <si>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</si>
  <si>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</si>
  <si>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</si>
  <si>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</si>
  <si>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</si>
  <si>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</si>
  <si>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</si>
  <si>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</si>
  <si>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</si>
  <si>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</si>
  <si>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</si>
  <si>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</si>
  <si>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</si>
  <si>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</si>
  <si>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</si>
  <si>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</si>
  <si>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</si>
  <si>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</si>
  <si>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</si>
  <si>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</si>
  <si>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</si>
  <si>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</si>
  <si>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</si>
  <si>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</si>
  <si>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</si>
  <si>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</si>
  <si>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</si>
  <si>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</si>
  <si>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</si>
  <si>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</si>
  <si>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</si>
  <si>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</si>
  <si>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</si>
  <si>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</si>
  <si>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</si>
  <si>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</si>
  <si>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</si>
  <si>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</si>
  <si>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</si>
  <si>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</si>
  <si>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</si>
  <si>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</si>
  <si>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</si>
  <si>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</si>
  <si>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</si>
  <si>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</si>
  <si>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</si>
  <si>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</si>
  <si>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</si>
  <si>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</si>
  <si>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</si>
  <si>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</si>
  <si>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</si>
  <si>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</si>
  <si>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</si>
  <si>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</si>
  <si>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</si>
  <si>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</si>
  <si>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</si>
  <si>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</si>
  <si>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</si>
  <si>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</si>
  <si>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</si>
  <si>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</si>
  <si>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</si>
  <si>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</si>
  <si>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</si>
  <si>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</si>
  <si>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</si>
  <si>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</si>
  <si>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</si>
  <si>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</si>
  <si>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</si>
  <si>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</si>
  <si>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</si>
  <si>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</si>
  <si>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</si>
  <si>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</si>
  <si>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</si>
  <si>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</si>
  <si>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</si>
  <si>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</si>
  <si>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</si>
  <si>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</si>
  <si>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</si>
  <si>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</si>
  <si>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</si>
  <si>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</si>
  <si>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</si>
  <si>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</si>
  <si>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</si>
  <si>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</si>
  <si>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</si>
  <si>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</si>
  <si>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</si>
  <si>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</si>
  <si>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</si>
  <si>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</si>
  <si>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</si>
  <si>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</si>
  <si>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</si>
  <si>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</si>
  <si>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</si>
  <si>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</si>
  <si>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</si>
  <si>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</si>
  <si>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</si>
  <si>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</si>
  <si>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</si>
  <si>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</si>
  <si>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</si>
  <si>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</si>
  <si>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</si>
  <si>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</si>
  <si>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</si>
  <si>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</si>
  <si>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</si>
  <si>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</si>
  <si>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</si>
  <si>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</si>
  <si>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</si>
  <si>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</si>
  <si>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</si>
  <si>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</si>
  <si>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</si>
  <si>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</si>
  <si>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</si>
  <si>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</si>
  <si>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</si>
  <si>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</si>
  <si>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</si>
  <si>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</si>
  <si>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</si>
  <si>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</si>
  <si>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</si>
  <si>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</si>
  <si>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</si>
  <si>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</si>
  <si>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</si>
  <si>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</si>
  <si>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</si>
  <si>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</si>
  <si>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</si>
  <si>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</si>
  <si>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</si>
  <si>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</si>
  <si>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</si>
  <si>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</si>
  <si>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</si>
  <si>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</si>
  <si>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</si>
  <si>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</si>
  <si>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</si>
  <si>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</si>
  <si>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</si>
  <si>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</si>
  <si>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</si>
  <si>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</si>
  <si>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</si>
  <si>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</si>
  <si>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</si>
  <si>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</si>
  <si>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</si>
  <si>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</si>
  <si>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</si>
  <si>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</si>
  <si>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</si>
  <si>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</si>
  <si>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</si>
  <si>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</si>
  <si>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</si>
  <si>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</si>
  <si>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</si>
  <si>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</si>
  <si>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</si>
  <si>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</si>
  <si>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</si>
  <si>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</si>
  <si>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</si>
  <si>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</si>
  <si>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</si>
  <si>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</si>
  <si>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</si>
  <si>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</si>
  <si>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</si>
  <si>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</si>
  <si>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</si>
  <si>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</si>
  <si>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</si>
  <si>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</si>
  <si>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</si>
  <si>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</si>
  <si>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</si>
  <si>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</si>
  <si>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</si>
  <si>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</si>
  <si>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</si>
  <si>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</si>
  <si>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</si>
  <si>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</si>
  <si>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</si>
  <si>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</si>
  <si>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</si>
  <si>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</si>
  <si>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</si>
  <si>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</si>
  <si>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</si>
  <si>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</si>
  <si>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</si>
  <si>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</si>
  <si>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</si>
  <si>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</si>
  <si>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</si>
  <si>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</si>
  <si>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</si>
  <si>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</si>
  <si>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</si>
  <si>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</si>
  <si>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</si>
  <si>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</si>
  <si>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</si>
  <si>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</si>
  <si>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</si>
  <si>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</si>
  <si>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</si>
  <si>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</si>
  <si>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</si>
  <si>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</si>
  <si>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</si>
  <si>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</si>
  <si>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</si>
  <si>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</si>
  <si>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</si>
  <si>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</si>
  <si>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</si>
  <si>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</si>
  <si>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</si>
  <si>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</si>
  <si>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</si>
  <si>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</si>
  <si>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</si>
  <si>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</si>
  <si>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</si>
  <si>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</si>
  <si>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</si>
  <si>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</si>
  <si>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</si>
  <si>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</si>
  <si>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</si>
  <si>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</si>
  <si>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</si>
  <si>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</si>
  <si>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</si>
  <si>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</si>
  <si>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</si>
  <si>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</si>
  <si>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</si>
  <si>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</si>
  <si>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</si>
  <si>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</si>
  <si>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</si>
  <si>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</si>
  <si>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</si>
  <si>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</si>
  <si>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</si>
  <si>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</si>
  <si>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</si>
  <si>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</si>
  <si>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</si>
  <si>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</si>
  <si>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</si>
  <si>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</si>
  <si>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</si>
  <si>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</si>
  <si>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</si>
  <si>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</si>
  <si>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</si>
  <si>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</si>
  <si>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</si>
  <si>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</si>
  <si>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</si>
  <si>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</si>
  <si>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</si>
  <si>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</si>
  <si>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</si>
  <si>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</si>
  <si>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</si>
  <si>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</si>
  <si>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</si>
  <si>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</si>
  <si>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</si>
  <si>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</si>
  <si>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</si>
  <si>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</si>
  <si>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</si>
  <si>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</si>
  <si>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</si>
  <si>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</si>
  <si>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</si>
  <si>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</si>
  <si>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</si>
  <si>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</si>
  <si>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</si>
  <si>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</si>
  <si>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</si>
  <si>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</si>
  <si>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</si>
  <si>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</si>
  <si>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</si>
  <si>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</si>
  <si>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</si>
  <si>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</si>
  <si>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</si>
  <si>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</si>
  <si>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</si>
  <si>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</si>
  <si>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</si>
  <si>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</si>
  <si>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</si>
  <si>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</si>
  <si>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</si>
  <si>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</si>
  <si>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</si>
  <si>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</si>
  <si>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</si>
  <si>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</si>
  <si>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</si>
  <si>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</si>
  <si>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</si>
  <si>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</si>
  <si>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</si>
  <si>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</si>
  <si>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</si>
  <si>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</si>
  <si>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</si>
  <si>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</si>
  <si>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</si>
  <si>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</si>
  <si>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</si>
  <si>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</si>
  <si>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</si>
  <si>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</si>
  <si>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</si>
  <si>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</si>
  <si>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</si>
  <si>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</si>
  <si>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</si>
  <si>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</si>
  <si>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</si>
  <si>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</si>
  <si>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</si>
  <si>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</si>
  <si>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</si>
  <si>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</si>
  <si>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</si>
  <si>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</si>
  <si>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</si>
  <si>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</si>
  <si>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</si>
  <si>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</si>
  <si>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</si>
  <si>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</si>
  <si>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</si>
  <si>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</si>
  <si>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</si>
  <si>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</si>
  <si>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</si>
  <si>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</si>
  <si>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</si>
  <si>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</si>
  <si>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</si>
  <si>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</si>
  <si>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</si>
  <si>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</si>
  <si>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</si>
  <si>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</si>
  <si>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</si>
  <si>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</si>
  <si>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</si>
  <si>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</si>
  <si>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</si>
  <si>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</si>
  <si>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</si>
  <si>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</si>
  <si>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</si>
  <si>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</si>
  <si>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</si>
  <si>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</si>
  <si>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</si>
  <si>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</si>
  <si>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</si>
  <si>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</si>
  <si>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</si>
  <si>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</si>
  <si>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</si>
  <si>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</si>
  <si>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</si>
  <si>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</si>
  <si>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</si>
  <si>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</si>
  <si>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</si>
  <si>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</si>
  <si>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</si>
  <si>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</si>
  <si>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</si>
  <si>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</si>
  <si>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</si>
  <si>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</si>
  <si>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</si>
  <si>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</si>
  <si>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</si>
  <si>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</si>
  <si>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</si>
  <si>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</si>
  <si>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</si>
  <si>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</si>
  <si>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</si>
  <si>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</si>
  <si>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</si>
  <si>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</si>
  <si>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</si>
  <si>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</si>
  <si>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</si>
  <si>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</si>
  <si>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</si>
  <si>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</si>
  <si>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</si>
  <si>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</si>
  <si>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</si>
  <si>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</si>
  <si>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</si>
  <si>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</si>
  <si>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</si>
  <si>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</si>
  <si>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</si>
  <si>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</si>
  <si>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</si>
  <si>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</si>
  <si>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</si>
  <si>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</si>
  <si>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</si>
  <si>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</si>
  <si>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</si>
  <si>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</si>
  <si>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</si>
  <si>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</si>
  <si>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</si>
  <si>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</si>
  <si>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</si>
  <si>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</si>
  <si>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</si>
  <si>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</si>
  <si>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</si>
  <si>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</si>
  <si>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</si>
  <si>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</si>
  <si>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</si>
  <si>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</si>
  <si>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</si>
  <si>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</si>
  <si>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</si>
  <si>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</si>
  <si>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</si>
  <si>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</si>
  <si>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</si>
  <si>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</si>
  <si>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</si>
  <si>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</si>
  <si>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</si>
  <si>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</si>
  <si>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</si>
  <si>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</si>
  <si>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</si>
  <si>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</si>
  <si>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</si>
  <si>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</si>
  <si>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</si>
  <si>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</si>
  <si>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</si>
  <si>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</si>
  <si>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</si>
  <si>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</si>
  <si>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</si>
  <si>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</si>
  <si>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</si>
  <si>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</si>
  <si>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</si>
  <si>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</si>
  <si>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</si>
  <si>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</si>
  <si>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</si>
  <si>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</si>
  <si>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</si>
  <si>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</si>
  <si>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</si>
  <si>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</si>
  <si>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</si>
  <si>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</si>
  <si>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</si>
  <si>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</si>
  <si>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</si>
  <si>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</si>
  <si>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</si>
  <si>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</si>
  <si>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</si>
  <si>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</si>
  <si>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</si>
  <si>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</si>
  <si>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</si>
  <si>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</si>
  <si>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</si>
  <si>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</si>
  <si>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</si>
  <si>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</si>
  <si>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</si>
  <si>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</si>
  <si>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</si>
  <si>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</si>
  <si>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</si>
  <si>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</si>
  <si>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</si>
  <si>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</si>
  <si>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</si>
  <si>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</si>
  <si>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</si>
  <si>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</si>
  <si>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</si>
  <si>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</si>
  <si>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</si>
  <si>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</si>
  <si>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</si>
  <si>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</si>
  <si>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</si>
  <si>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</si>
  <si>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</si>
  <si>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</si>
  <si>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</si>
  <si>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</si>
  <si>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</si>
  <si>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</si>
  <si>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</si>
  <si>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</si>
  <si>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</si>
  <si>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</si>
  <si>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</si>
  <si>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</si>
  <si>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</si>
  <si>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</si>
  <si>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</si>
  <si>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</si>
  <si>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</si>
  <si>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</si>
  <si>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</si>
  <si>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</si>
  <si>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</si>
  <si>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</si>
  <si>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</si>
  <si>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</si>
  <si>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</si>
  <si>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</si>
  <si>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</si>
  <si>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</si>
  <si>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</si>
  <si>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</si>
  <si>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</si>
  <si>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</si>
  <si>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</si>
  <si>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</si>
  <si>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</si>
  <si>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</si>
  <si>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</si>
  <si>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</si>
  <si>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</si>
  <si>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</si>
  <si>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</si>
  <si>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</si>
  <si>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</si>
  <si>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</si>
  <si>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</si>
  <si>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</si>
  <si>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</si>
  <si>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</si>
  <si>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</si>
  <si>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</si>
  <si>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</si>
  <si>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</si>
  <si>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</si>
  <si>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</si>
  <si>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</si>
  <si>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</si>
  <si>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</si>
  <si>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</si>
  <si>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</si>
  <si>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</si>
  <si>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</si>
  <si>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</si>
  <si>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</si>
  <si>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</si>
  <si>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</si>
  <si>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</si>
  <si>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</si>
  <si>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</si>
  <si>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</si>
  <si>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</si>
  <si>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</si>
  <si>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</si>
  <si>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</si>
  <si>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</si>
  <si>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</si>
  <si>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</si>
  <si>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</si>
  <si>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</si>
  <si>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</si>
  <si>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</si>
  <si>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</si>
  <si>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</si>
  <si>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</si>
  <si>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</si>
  <si>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</si>
  <si>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</si>
  <si>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</si>
  <si>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</si>
  <si>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</si>
  <si>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</si>
  <si>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</si>
  <si>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</si>
  <si>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</si>
  <si>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</si>
  <si>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</si>
  <si>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</si>
  <si>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</si>
  <si>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</si>
  <si>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</si>
  <si>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</si>
  <si>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</si>
  <si>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</si>
  <si>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</si>
  <si>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</si>
  <si>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</si>
  <si>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</si>
  <si>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</si>
  <si>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</si>
  <si>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</si>
  <si>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</si>
  <si>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</si>
  <si>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</si>
  <si>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</si>
  <si>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</si>
  <si>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</si>
  <si>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</si>
  <si>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</si>
  <si>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</si>
  <si>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</si>
  <si>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</si>
  <si>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</si>
  <si>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</si>
  <si>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</si>
  <si>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</si>
  <si>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</si>
  <si>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</si>
  <si>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</si>
  <si>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</si>
  <si>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</si>
  <si>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</si>
  <si>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</si>
  <si>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</si>
  <si>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</si>
  <si>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</si>
  <si>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</si>
  <si>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</si>
  <si>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</si>
  <si>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</si>
  <si>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</si>
  <si>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</si>
  <si>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</si>
  <si>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</si>
  <si>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</si>
  <si>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</si>
  <si>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</si>
  <si>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</si>
  <si>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</si>
  <si>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</si>
  <si>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</si>
  <si>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</si>
  <si>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</si>
  <si>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</si>
  <si>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</si>
  <si>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</si>
  <si>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</si>
  <si>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</si>
  <si>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</si>
  <si>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</si>
  <si>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</si>
  <si>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</si>
  <si>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</si>
  <si>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</si>
  <si>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</si>
  <si>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</si>
  <si>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</si>
  <si>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</si>
  <si>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</si>
  <si>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</si>
  <si>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</si>
  <si>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</si>
  <si>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</si>
  <si>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</si>
  <si>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</si>
  <si>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</si>
  <si>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</si>
  <si>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</si>
  <si>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</si>
  <si>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</si>
  <si>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</si>
  <si>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</si>
  <si>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</si>
  <si>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</si>
  <si>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</si>
  <si>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</si>
  <si>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</si>
  <si>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</si>
  <si>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</si>
  <si>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</si>
  <si>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</si>
  <si>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</si>
  <si>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</si>
  <si>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</si>
  <si>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</si>
  <si>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</si>
  <si>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</si>
  <si>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</si>
  <si>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</si>
  <si>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</si>
  <si>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</si>
  <si>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</si>
  <si>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</si>
  <si>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</si>
  <si>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</si>
  <si>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</si>
  <si>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</si>
  <si>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</si>
  <si>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</si>
  <si>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</si>
  <si>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</si>
  <si>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</si>
  <si>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</si>
  <si>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</si>
  <si>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</si>
  <si>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</si>
  <si>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</si>
  <si>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</si>
  <si>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</si>
  <si>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</si>
  <si>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</si>
  <si>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</si>
  <si>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</si>
  <si>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</si>
  <si>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</si>
  <si>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</si>
  <si>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</si>
  <si>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</si>
  <si>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</si>
  <si>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</si>
  <si>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</si>
  <si>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</si>
  <si>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</si>
  <si>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</si>
  <si>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</si>
  <si>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</si>
  <si>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</si>
  <si>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</si>
  <si>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</si>
  <si>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</si>
  <si>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</si>
  <si>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</si>
  <si>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</si>
  <si>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</si>
  <si>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</si>
  <si>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</si>
  <si>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</si>
  <si>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</si>
  <si>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</si>
  <si>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</si>
  <si>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</si>
  <si>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</si>
  <si>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</si>
  <si>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</si>
  <si>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</si>
  <si>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</si>
  <si>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</si>
  <si>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</si>
  <si>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</si>
  <si>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</si>
  <si>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</si>
  <si>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</si>
  <si>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</si>
  <si>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</si>
  <si>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</si>
  <si>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</si>
  <si>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</si>
  <si>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</si>
  <si>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</si>
  <si>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</si>
  <si>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</si>
  <si>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</si>
  <si>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</si>
  <si>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</si>
  <si>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</si>
  <si>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</si>
  <si>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</si>
  <si>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</si>
  <si>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</si>
  <si>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</si>
  <si>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</si>
  <si>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</si>
  <si>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</si>
  <si>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</si>
  <si>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</si>
  <si>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</si>
  <si>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</si>
  <si>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</si>
  <si>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</si>
  <si>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</si>
  <si>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</si>
  <si>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</si>
  <si>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</si>
  <si>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</si>
  <si>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</si>
  <si>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</si>
  <si>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</si>
  <si>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</si>
  <si>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</si>
  <si>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</si>
  <si>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</si>
  <si>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</si>
  <si>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</si>
  <si>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</si>
  <si>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</si>
  <si>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</si>
  <si>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</si>
  <si>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</si>
  <si>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</si>
  <si>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</si>
  <si>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</si>
  <si>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</si>
  <si>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</si>
  <si>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</si>
  <si>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</si>
  <si>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</si>
  <si>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</si>
  <si>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</si>
  <si>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</si>
  <si>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</si>
  <si>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</si>
  <si>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</si>
  <si>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</si>
  <si>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</si>
  <si>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</si>
  <si>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</si>
  <si>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</si>
  <si>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</si>
  <si>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</si>
  <si>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</si>
  <si>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</si>
  <si>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</si>
  <si>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</si>
  <si>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</si>
  <si>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</si>
  <si>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</si>
  <si>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</si>
  <si>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</si>
  <si>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</si>
  <si>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</si>
  <si>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</si>
  <si>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</si>
  <si>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</si>
  <si>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</si>
  <si>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</si>
  <si>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</si>
  <si>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</si>
  <si>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</si>
  <si>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</si>
  <si>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</si>
  <si>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</si>
  <si>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</si>
  <si>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</si>
  <si>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</si>
  <si>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</si>
  <si>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</si>
  <si>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</si>
  <si>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</si>
  <si>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</si>
  <si>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</si>
  <si>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</si>
  <si>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</si>
  <si>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</si>
  <si>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</si>
  <si>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</si>
  <si>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</si>
  <si>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</si>
  <si>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</si>
  <si>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</si>
  <si>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</si>
  <si>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</si>
  <si>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</si>
  <si>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</si>
  <si>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</si>
  <si>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</si>
  <si>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</si>
  <si>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</si>
  <si>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</si>
  <si>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</si>
  <si>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</si>
  <si>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</si>
  <si>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</si>
  <si>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</si>
  <si>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</si>
  <si>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</si>
  <si>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</si>
  <si>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</si>
  <si>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</si>
  <si>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</si>
  <si>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</si>
  <si>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</si>
  <si>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</si>
  <si>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</si>
  <si>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</si>
  <si>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</si>
  <si>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</si>
  <si>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</si>
  <si>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</si>
  <si>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</si>
  <si>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</si>
  <si>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</si>
  <si>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</si>
  <si>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</si>
  <si>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</si>
  <si>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</si>
  <si>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</si>
  <si>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</si>
  <si>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</si>
  <si>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</si>
  <si>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</si>
  <si>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</si>
  <si>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</si>
  <si>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</si>
  <si>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</si>
  <si>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</si>
  <si>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</si>
  <si>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</si>
  <si>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</si>
  <si>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</si>
  <si>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</si>
  <si>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</si>
  <si>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</si>
  <si>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</si>
  <si>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</si>
  <si>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</si>
  <si>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</si>
  <si>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</si>
  <si>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</si>
  <si>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</si>
  <si>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</si>
  <si>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</si>
  <si>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</si>
  <si>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</si>
  <si>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</si>
  <si>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</si>
  <si>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</si>
  <si>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</si>
  <si>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</si>
  <si>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</si>
  <si>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</si>
  <si>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</si>
  <si>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</si>
  <si>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</si>
  <si>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</si>
  <si>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</si>
  <si>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</si>
  <si>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</si>
  <si>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</si>
  <si>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</si>
  <si>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</si>
  <si>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</si>
  <si>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</si>
  <si>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</si>
  <si>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</si>
  <si>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</si>
  <si>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</si>
  <si>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</si>
  <si>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</si>
  <si>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</si>
  <si>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</si>
  <si>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</si>
  <si>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</si>
  <si>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</si>
  <si>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</si>
  <si>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</si>
  <si>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</si>
  <si>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</si>
  <si>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</si>
  <si>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</si>
  <si>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</si>
  <si>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</si>
  <si>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</si>
  <si>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</si>
  <si>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</si>
  <si>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</si>
  <si>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</si>
  <si>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</si>
  <si>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</si>
  <si>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</si>
  <si>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</si>
  <si>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</si>
  <si>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</si>
  <si>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</si>
  <si>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</si>
  <si>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</si>
  <si>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</si>
  <si>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</si>
  <si>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</si>
  <si>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</si>
  <si>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</si>
  <si>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</si>
  <si>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</si>
  <si>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</si>
  <si>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</si>
  <si>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</si>
  <si>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</si>
  <si>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</si>
  <si>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</si>
  <si>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</si>
  <si>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</si>
  <si>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</si>
  <si>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</si>
  <si>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</si>
  <si>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</si>
  <si>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</si>
  <si>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</si>
  <si>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</si>
  <si>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</si>
  <si>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</si>
  <si>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</si>
  <si>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</si>
  <si>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</si>
  <si>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</si>
  <si>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</si>
  <si>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</si>
  <si>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</si>
  <si>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</si>
  <si>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</si>
  <si>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</si>
  <si>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</si>
  <si>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</si>
  <si>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</si>
  <si>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</si>
  <si>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</si>
  <si>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</si>
  <si>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</si>
  <si>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</si>
  <si>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</si>
  <si>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</si>
  <si>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</si>
  <si>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</si>
  <si>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</si>
  <si>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</si>
  <si>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</si>
  <si>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</si>
  <si>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</si>
  <si>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</si>
  <si>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</si>
  <si>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</si>
  <si>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</si>
  <si>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</si>
  <si>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</si>
  <si>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</si>
  <si>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</si>
  <si>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</si>
  <si>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</si>
  <si>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</si>
  <si>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</si>
  <si>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</si>
  <si>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</si>
  <si>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</si>
  <si>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</si>
  <si>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</si>
  <si>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</si>
  <si>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</si>
  <si>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</si>
  <si>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</si>
  <si>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</si>
  <si>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</si>
  <si>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</si>
  <si>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</si>
  <si>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</si>
  <si>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</si>
  <si>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</si>
  <si>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</si>
  <si>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</si>
  <si>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</si>
  <si>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</si>
  <si>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</si>
  <si>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</si>
  <si>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</si>
  <si>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</si>
  <si>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</si>
  <si>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</si>
  <si>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</si>
  <si>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</si>
  <si>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</si>
  <si>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</si>
  <si>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</si>
  <si>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</si>
  <si>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</si>
  <si>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</si>
  <si>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</si>
  <si>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</si>
  <si>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</si>
  <si>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</si>
  <si>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</si>
  <si>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</si>
  <si>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</si>
  <si>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</si>
  <si>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</si>
  <si>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</si>
  <si>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</si>
  <si>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</si>
  <si>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</si>
  <si>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</si>
  <si>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</si>
  <si>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</si>
  <si>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</si>
  <si>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</si>
  <si>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</si>
  <si>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</si>
  <si>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</si>
  <si>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</si>
  <si>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</si>
  <si>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</si>
  <si>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</si>
  <si>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</si>
  <si>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</si>
  <si>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</si>
  <si>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</si>
  <si>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</si>
  <si>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</si>
  <si>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</si>
  <si>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</si>
  <si>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</si>
  <si>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</si>
  <si>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</si>
  <si>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</si>
  <si>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</si>
  <si>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</si>
  <si>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</si>
  <si>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</si>
  <si>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</si>
  <si>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</si>
  <si>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</si>
  <si>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</si>
  <si>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</si>
  <si>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</si>
  <si>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</si>
  <si>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</si>
  <si>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</si>
  <si>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</si>
  <si>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</si>
  <si>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</si>
  <si>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</si>
  <si>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</si>
  <si>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</si>
  <si>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</si>
  <si>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</si>
  <si>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</si>
  <si>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</si>
  <si>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</si>
  <si>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</si>
  <si>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</si>
  <si>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</si>
  <si>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</si>
  <si>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</si>
  <si>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</si>
  <si>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</si>
  <si>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</si>
  <si>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</si>
  <si>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</si>
  <si>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</si>
  <si>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</si>
  <si>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</si>
  <si>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</si>
  <si>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</si>
  <si>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</si>
  <si>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</si>
  <si>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</si>
  <si>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</si>
  <si>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</si>
  <si>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</si>
  <si>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</si>
  <si>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</si>
  <si>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</si>
  <si>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</si>
  <si>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</si>
  <si>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</si>
  <si>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</si>
  <si>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</si>
  <si>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</si>
  <si>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</si>
  <si>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</si>
  <si>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</si>
  <si>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</si>
  <si>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</si>
  <si>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</si>
  <si>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</si>
  <si>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</si>
  <si>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</si>
  <si>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</si>
  <si>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</si>
  <si>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</si>
  <si>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</si>
  <si>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</si>
  <si>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</si>
  <si>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</si>
  <si>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</si>
  <si>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</si>
  <si>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</si>
  <si>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</si>
  <si>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</si>
  <si>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</si>
  <si>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</si>
  <si>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</si>
  <si>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</si>
  <si>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</si>
  <si>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</si>
  <si>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</si>
  <si>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</si>
  <si>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</si>
  <si>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</si>
  <si>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</si>
  <si>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</si>
  <si>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</si>
  <si>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</si>
  <si>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</si>
  <si>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</si>
  <si>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</si>
  <si>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</si>
  <si>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</si>
  <si>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</si>
  <si>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</si>
  <si>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</si>
  <si>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</si>
  <si>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</si>
  <si>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</si>
  <si>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</si>
  <si>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</si>
  <si>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</si>
  <si>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</si>
  <si>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</si>
  <si>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</si>
  <si>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</si>
  <si>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</si>
  <si>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</si>
  <si>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</si>
  <si>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</si>
  <si>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</si>
  <si>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</si>
  <si>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</si>
  <si>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</si>
  <si>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</si>
  <si>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</si>
  <si>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</si>
  <si>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</si>
  <si>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</si>
  <si>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</si>
  <si>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</si>
  <si>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</si>
  <si>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</si>
  <si>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</si>
  <si>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</si>
  <si>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</si>
  <si>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</si>
  <si>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</si>
  <si>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</si>
  <si>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</si>
  <si>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</si>
  <si>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</si>
  <si>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</si>
  <si>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</si>
  <si>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</si>
  <si>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</si>
  <si>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</si>
  <si>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</si>
  <si>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</si>
  <si>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</si>
  <si>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</si>
  <si>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</si>
  <si>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</si>
  <si>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</si>
  <si>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</si>
  <si>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</si>
  <si>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</si>
  <si>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</si>
  <si>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</si>
  <si>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</si>
  <si>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</si>
  <si>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</si>
  <si>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</si>
  <si>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</si>
  <si>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</si>
  <si>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</si>
  <si>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</si>
  <si>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</si>
  <si>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</si>
  <si>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</si>
  <si>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</si>
  <si>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</si>
  <si>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</si>
  <si>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</si>
  <si>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</si>
  <si>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</si>
  <si>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</si>
  <si>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</si>
  <si>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</si>
  <si>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</si>
  <si>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</si>
  <si>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</si>
  <si>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</si>
  <si>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</si>
  <si>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</si>
  <si>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</si>
  <si>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</si>
  <si>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</si>
  <si>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</si>
  <si>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</si>
  <si>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</si>
  <si>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</si>
  <si>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</si>
  <si>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</si>
  <si>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</si>
  <si>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</si>
  <si>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</si>
  <si>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</si>
  <si>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</si>
  <si>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</si>
  <si>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</si>
  <si>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</si>
  <si>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</si>
  <si>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</si>
  <si>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</si>
  <si>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</si>
  <si>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</si>
  <si>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</si>
  <si>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</si>
  <si>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</si>
  <si>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</si>
  <si>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</si>
  <si>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</si>
  <si>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</si>
  <si>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</si>
  <si>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</si>
  <si>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</si>
  <si>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</si>
  <si>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</si>
  <si>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</si>
  <si>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</si>
  <si>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</si>
  <si>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</si>
  <si>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</si>
  <si>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</si>
  <si>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</si>
  <si>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</si>
  <si>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</si>
  <si>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</si>
  <si>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</si>
  <si>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</si>
  <si>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</si>
  <si>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</si>
  <si>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</si>
  <si>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</si>
  <si>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</si>
  <si>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</si>
  <si>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</si>
  <si>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</si>
  <si>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</si>
  <si>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</si>
  <si>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</si>
  <si>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</si>
  <si>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</si>
  <si>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</si>
  <si>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</si>
  <si>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</si>
  <si>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</si>
  <si>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</si>
  <si>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</si>
  <si>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</si>
  <si>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</si>
  <si>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</si>
  <si>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</si>
  <si>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</si>
  <si>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</si>
  <si>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</si>
  <si>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</si>
  <si>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</si>
  <si>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</si>
  <si>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</si>
  <si>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</si>
  <si>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</si>
  <si>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</si>
  <si>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</si>
  <si>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</si>
  <si>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</si>
  <si>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</si>
  <si>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</si>
  <si>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</si>
  <si>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</si>
  <si>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</si>
  <si>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</si>
  <si>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</si>
  <si>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</si>
  <si>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</si>
  <si>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</si>
  <si>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</si>
  <si>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</si>
  <si>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</si>
  <si>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</si>
  <si>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</si>
  <si>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</si>
  <si>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</si>
  <si>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</si>
  <si>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</si>
  <si>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</si>
  <si>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</si>
  <si>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</si>
  <si>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</si>
  <si>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</si>
  <si>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</si>
  <si>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</si>
  <si>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</si>
  <si>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</si>
  <si>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</si>
  <si>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</si>
  <si>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</si>
  <si>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</si>
  <si>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</si>
  <si>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</si>
  <si>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</si>
  <si>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</si>
  <si>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</si>
  <si>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</si>
  <si>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</si>
  <si>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</si>
  <si>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</si>
  <si>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</si>
  <si>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</si>
  <si>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</si>
  <si>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</si>
  <si>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</si>
  <si>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</si>
  <si>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</si>
  <si>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</si>
  <si>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</si>
  <si>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</si>
  <si>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</si>
  <si>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</si>
  <si>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</si>
  <si>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</si>
  <si>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</si>
  <si>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</si>
  <si>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</si>
  <si>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</si>
  <si>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</si>
  <si>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</si>
  <si>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</si>
  <si>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</si>
  <si>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</si>
  <si>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</si>
  <si>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</si>
  <si>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</si>
  <si>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</si>
  <si>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</si>
  <si>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</si>
  <si>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</si>
  <si>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</si>
  <si>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</si>
  <si>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</si>
  <si>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</si>
  <si>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</si>
  <si>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</si>
  <si>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</si>
  <si>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</si>
  <si>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</si>
  <si>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</si>
  <si>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</si>
  <si>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</si>
  <si>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</si>
  <si>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</si>
  <si>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</si>
  <si>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</si>
  <si>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</si>
  <si>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</si>
  <si>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</si>
  <si>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</si>
  <si>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</si>
  <si>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</si>
  <si>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</si>
  <si>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</si>
  <si>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</si>
  <si>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</si>
  <si>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</si>
  <si>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</si>
  <si>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</si>
  <si>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</si>
  <si>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</si>
  <si>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</si>
  <si>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</si>
  <si>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</si>
  <si>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</si>
  <si>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</si>
  <si>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</si>
  <si>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</si>
  <si>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</si>
  <si>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</si>
  <si>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</si>
  <si>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</si>
  <si>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</si>
  <si>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</si>
  <si>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</si>
  <si>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</si>
  <si>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</si>
  <si>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</si>
  <si>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</si>
  <si>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</si>
  <si>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</si>
  <si>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</si>
  <si>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</si>
  <si>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</si>
  <si>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</si>
  <si>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</si>
  <si>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</si>
  <si>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</si>
  <si>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</si>
  <si>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</si>
  <si>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</si>
  <si>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</si>
  <si>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</si>
  <si>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</si>
  <si>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</si>
  <si>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</si>
  <si>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</si>
  <si>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</si>
  <si>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</si>
  <si>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</si>
  <si>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</si>
  <si>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</si>
  <si>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</si>
  <si>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</si>
  <si>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</si>
  <si>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</si>
  <si>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</si>
  <si>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</si>
  <si>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</si>
  <si>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</si>
  <si>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</si>
  <si>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</si>
  <si>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</si>
  <si>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</si>
  <si>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</si>
  <si>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</si>
  <si>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</si>
  <si>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</si>
  <si>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</si>
  <si>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</si>
  <si>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</si>
  <si>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</si>
  <si>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</si>
  <si>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</si>
  <si>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</si>
  <si>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</si>
  <si>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</si>
  <si>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</si>
  <si>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</si>
  <si>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</si>
  <si>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</si>
  <si>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</si>
  <si>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</si>
  <si>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</si>
  <si>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</si>
  <si>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</si>
  <si>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</si>
  <si>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</si>
  <si>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</si>
  <si>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</si>
  <si>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</si>
  <si>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</si>
  <si>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</si>
  <si>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</si>
  <si>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</si>
  <si>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</si>
  <si>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</si>
  <si>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</si>
  <si>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</si>
  <si>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</si>
  <si>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</si>
  <si>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</si>
  <si>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</si>
  <si>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</si>
  <si>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</si>
  <si>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</si>
  <si>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</si>
  <si>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</si>
  <si>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</si>
  <si>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</si>
  <si>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</si>
  <si>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</si>
  <si>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</si>
  <si>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</si>
  <si>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</si>
  <si>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</si>
  <si>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</si>
  <si>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</si>
  <si>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</si>
  <si>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</si>
  <si>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</si>
  <si>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</si>
  <si>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</si>
  <si>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</si>
  <si>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</si>
  <si>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</si>
  <si>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</si>
  <si>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</si>
  <si>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</si>
  <si>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</si>
  <si>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</si>
  <si>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</si>
  <si>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</si>
  <si>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</si>
  <si>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</si>
  <si>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</si>
  <si>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</si>
  <si>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</si>
  <si>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</si>
  <si>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</si>
  <si>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</si>
  <si>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</si>
  <si>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</si>
  <si>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</si>
  <si>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</si>
  <si>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</si>
  <si>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</si>
  <si>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</si>
  <si>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</si>
  <si>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</si>
  <si>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</si>
  <si>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</si>
  <si>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</si>
  <si>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</si>
  <si>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</si>
  <si>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</si>
  <si>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</si>
  <si>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</si>
  <si>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</si>
  <si>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</si>
  <si>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</si>
  <si>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</si>
  <si>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</si>
  <si>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</si>
  <si>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</si>
  <si>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</si>
  <si>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</si>
  <si>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</si>
  <si>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</si>
  <si>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</si>
  <si>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</si>
  <si>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</si>
  <si>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</si>
  <si>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</si>
  <si>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</si>
  <si>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</si>
  <si>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</si>
  <si>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</si>
  <si>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</si>
  <si>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</si>
  <si>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</si>
  <si>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</si>
  <si>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</si>
  <si>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</si>
  <si>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</si>
  <si>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</si>
  <si>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</si>
  <si>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</si>
  <si>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</si>
  <si>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</si>
  <si>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</si>
  <si>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</si>
  <si>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</si>
  <si>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</si>
  <si>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</si>
  <si>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</si>
  <si>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</si>
  <si>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</si>
  <si>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</si>
  <si>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</si>
  <si>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</si>
  <si>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</si>
  <si>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</si>
  <si>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</si>
  <si>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</si>
  <si>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</si>
  <si>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</si>
  <si>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</si>
  <si>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</si>
  <si>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</si>
  <si>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</si>
  <si>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</si>
  <si>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</si>
  <si>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</si>
  <si>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</si>
  <si>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</si>
  <si>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</si>
  <si>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</si>
  <si>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</si>
  <si>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</si>
  <si>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</si>
  <si>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</si>
  <si>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</si>
  <si>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</si>
  <si>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</si>
  <si>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</si>
  <si>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</si>
  <si>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</si>
  <si>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</si>
  <si>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</si>
  <si>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</si>
  <si>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</si>
  <si>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</si>
  <si>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</si>
  <si>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</si>
  <si>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</si>
  <si>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</si>
  <si>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</si>
  <si>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</si>
  <si>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</si>
  <si>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</si>
  <si>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</si>
  <si>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</si>
  <si>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</si>
  <si>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</si>
  <si>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</si>
  <si>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</si>
  <si>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</si>
  <si>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</si>
  <si>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</si>
  <si>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</si>
  <si>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</si>
  <si>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</si>
  <si>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</si>
  <si>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</si>
  <si>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</si>
  <si>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</si>
  <si>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</si>
  <si>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</si>
  <si>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</si>
  <si>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</si>
  <si>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</si>
  <si>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</si>
  <si>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</si>
  <si>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</si>
  <si>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</si>
  <si>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</si>
  <si>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</si>
  <si>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</si>
  <si>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</si>
  <si>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</si>
  <si>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</si>
  <si>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</si>
  <si>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</si>
  <si>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</si>
  <si>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</si>
  <si>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</si>
  <si>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</si>
  <si>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</si>
  <si>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</si>
  <si>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</si>
  <si>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</si>
  <si>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</si>
  <si>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</si>
  <si>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</si>
  <si>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</si>
  <si>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</si>
  <si>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</si>
  <si>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</si>
  <si>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</si>
  <si>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</si>
  <si>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</si>
  <si>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</si>
  <si>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</si>
  <si>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</si>
  <si>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</si>
  <si>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</si>
  <si>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</si>
  <si>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</si>
  <si>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</si>
  <si>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</si>
  <si>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</si>
  <si>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</si>
  <si>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</si>
  <si>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</si>
  <si>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</si>
  <si>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</si>
  <si>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</si>
  <si>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</si>
  <si>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</si>
  <si>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</si>
  <si>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</si>
  <si>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</si>
  <si>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</si>
  <si>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</si>
  <si>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</si>
  <si>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</si>
  <si>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</si>
  <si>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</si>
  <si>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</si>
  <si>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</si>
  <si>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</si>
  <si>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</si>
  <si>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</si>
  <si>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</si>
  <si>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</si>
  <si>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</si>
  <si>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</si>
  <si>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</si>
  <si>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</si>
  <si>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</si>
  <si>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</si>
  <si>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</si>
  <si>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</si>
  <si>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</si>
  <si>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</si>
  <si>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</si>
  <si>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</si>
  <si>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</si>
  <si>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</si>
  <si>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</si>
  <si>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</si>
  <si>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</si>
  <si>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</si>
  <si>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</si>
  <si>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</si>
  <si>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</si>
  <si>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</si>
  <si>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</si>
  <si>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</si>
  <si>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</si>
  <si>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</si>
  <si>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</si>
  <si>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</si>
  <si>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</si>
  <si>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</si>
  <si>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</si>
  <si>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</si>
  <si>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</si>
  <si>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</si>
  <si>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</si>
  <si>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</si>
  <si>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</si>
  <si>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</si>
  <si>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</si>
  <si>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</si>
  <si>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</si>
  <si>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</si>
  <si>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</si>
  <si>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</si>
  <si>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</si>
  <si>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</si>
  <si>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</si>
  <si>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</si>
  <si>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</si>
  <si>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</si>
  <si>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</si>
  <si>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</si>
  <si>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</si>
  <si>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</si>
  <si>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</si>
  <si>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</si>
  <si>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</si>
  <si>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</si>
  <si>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</si>
  <si>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</si>
  <si>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</si>
  <si>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</si>
  <si>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</si>
  <si>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</si>
  <si>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</si>
  <si>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</si>
  <si>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</si>
  <si>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</si>
  <si>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</si>
  <si>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</si>
  <si>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</si>
  <si>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</si>
  <si>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</si>
  <si>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</si>
  <si>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</si>
  <si>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</si>
  <si>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</si>
  <si>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</si>
  <si>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</si>
  <si>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</si>
  <si>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</si>
  <si>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</si>
  <si>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</si>
  <si>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</si>
  <si>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</si>
  <si>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</si>
  <si>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</si>
  <si>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</si>
  <si>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</si>
  <si>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</si>
  <si>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</si>
  <si>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</si>
  <si>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</si>
  <si>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</si>
  <si>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</si>
  <si>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</si>
  <si>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</si>
  <si>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</si>
  <si>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</si>
  <si>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</si>
  <si>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</si>
  <si>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</si>
  <si>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</si>
  <si>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</si>
  <si>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</si>
  <si>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</si>
  <si>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</si>
  <si>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</si>
  <si>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</si>
  <si>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</si>
  <si>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</si>
  <si>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</si>
  <si>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</si>
  <si>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</si>
  <si>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</si>
  <si>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</si>
  <si>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</si>
  <si>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</si>
  <si>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</si>
  <si>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</si>
  <si>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</si>
  <si>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</si>
  <si>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</si>
  <si>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</si>
  <si>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</si>
  <si>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</si>
  <si>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</si>
  <si>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</si>
  <si>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</si>
  <si>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</si>
  <si>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</si>
  <si>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</si>
  <si>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</si>
  <si>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</si>
  <si>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</si>
  <si>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</si>
  <si>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</si>
  <si>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</si>
  <si>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</si>
  <si>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</si>
  <si>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</si>
  <si>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</si>
  <si>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</si>
  <si>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</si>
  <si>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</si>
  <si>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</si>
  <si>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</si>
  <si>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</si>
  <si>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</si>
  <si>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</si>
  <si>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</si>
  <si>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</si>
  <si>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</si>
  <si>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</si>
  <si>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</si>
  <si>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</si>
  <si>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</si>
  <si>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</si>
  <si>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</si>
  <si>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</si>
  <si>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</si>
  <si>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</si>
  <si>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</si>
  <si>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</si>
  <si>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</si>
  <si>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</si>
  <si>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</si>
  <si>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</si>
  <si>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</si>
  <si>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</si>
  <si>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</si>
  <si>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</si>
  <si>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</si>
  <si>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</si>
  <si>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</si>
  <si>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</si>
  <si>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</si>
  <si>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</si>
  <si>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</si>
  <si>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</si>
  <si>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</si>
  <si>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</si>
  <si>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</si>
  <si>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</si>
  <si>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</si>
  <si>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</si>
  <si>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</si>
  <si>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</si>
  <si>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</si>
  <si>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</si>
  <si>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</si>
  <si>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</si>
  <si>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</si>
  <si>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</si>
  <si>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</si>
  <si>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</si>
  <si>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</si>
  <si>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</si>
  <si>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</si>
  <si>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</si>
  <si>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</si>
  <si>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</si>
  <si>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</si>
  <si>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</si>
  <si>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</si>
  <si>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</si>
  <si>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</si>
  <si>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</si>
  <si>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</si>
  <si>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</si>
  <si>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</si>
  <si>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</si>
  <si>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</si>
  <si>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</si>
  <si>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</si>
  <si>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</si>
  <si>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</si>
  <si>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</si>
  <si>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</si>
  <si>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</si>
  <si>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</si>
  <si>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</si>
  <si>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</si>
  <si>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</si>
  <si>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</si>
  <si>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</si>
  <si>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</si>
  <si>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</si>
  <si>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</si>
  <si>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</si>
  <si>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</si>
  <si>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</si>
  <si>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</si>
  <si>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</si>
  <si>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</si>
  <si>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</si>
  <si>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</si>
  <si>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</si>
  <si>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</si>
  <si>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</si>
  <si>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</si>
  <si>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</si>
  <si>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</si>
  <si>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</si>
  <si>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</si>
  <si>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</si>
  <si>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</si>
  <si>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</si>
  <si>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</si>
  <si>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</si>
  <si>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</si>
  <si>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</si>
  <si>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</si>
  <si>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</si>
  <si>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</si>
  <si>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</si>
  <si>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</si>
  <si>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</si>
  <si>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</si>
  <si>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</si>
  <si>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</si>
  <si>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</si>
  <si>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</si>
  <si>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</si>
  <si>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</si>
  <si>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</si>
  <si>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</si>
  <si>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</si>
  <si>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</si>
  <si>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</si>
  <si>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</si>
  <si>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</si>
  <si>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</si>
  <si>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</si>
  <si>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</si>
  <si>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</si>
  <si>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</si>
  <si>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</si>
  <si>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</si>
  <si>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</si>
  <si>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</si>
  <si>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</si>
  <si>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</si>
  <si>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</si>
  <si>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</si>
  <si>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</si>
  <si>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</si>
  <si>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</si>
  <si>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</si>
  <si>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</si>
  <si>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</si>
  <si>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</si>
  <si>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</si>
  <si>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</si>
  <si>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</si>
  <si>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</si>
  <si>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</si>
  <si>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</si>
  <si>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</si>
  <si>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</si>
  <si>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</si>
  <si>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</si>
  <si>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</si>
  <si>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</si>
  <si>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</si>
  <si>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</si>
  <si>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</si>
  <si>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</si>
  <si>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</si>
  <si>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</si>
  <si>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</si>
  <si>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</si>
  <si>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</si>
  <si>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</si>
  <si>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</si>
  <si>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</si>
  <si>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</si>
  <si>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</si>
  <si>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</si>
  <si>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</si>
  <si>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</si>
  <si>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</si>
  <si>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</si>
  <si>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</si>
  <si>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</si>
  <si>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</si>
  <si>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</si>
  <si>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</si>
  <si>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</si>
  <si>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</si>
  <si>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</si>
  <si>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</si>
  <si>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</si>
  <si>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</si>
  <si>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</si>
  <si>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</si>
  <si>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</si>
  <si>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</si>
  <si>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</si>
  <si>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</si>
  <si>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</si>
  <si>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</si>
  <si>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</si>
  <si>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</si>
  <si>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</si>
  <si>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</si>
  <si>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</si>
  <si>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</si>
  <si>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</si>
  <si>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</si>
  <si>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</si>
  <si>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</si>
  <si>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</si>
  <si>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</si>
  <si>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</si>
  <si>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</si>
  <si>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</si>
  <si>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</si>
  <si>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</si>
  <si>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</si>
  <si>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</si>
  <si>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</si>
  <si>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</si>
  <si>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</si>
  <si>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</si>
  <si>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</si>
  <si>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</si>
  <si>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</si>
  <si>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</si>
  <si>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</si>
  <si>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</si>
  <si>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</si>
  <si>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</si>
  <si>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</si>
  <si>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</si>
  <si>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</si>
  <si>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</si>
  <si>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</si>
  <si>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</si>
  <si>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</si>
  <si>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</si>
  <si>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</si>
  <si>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</si>
  <si>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</si>
  <si>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</si>
  <si>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</si>
  <si>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</si>
  <si>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</si>
  <si>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</si>
  <si>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</si>
  <si>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</si>
  <si>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</si>
  <si>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</si>
  <si>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</si>
  <si>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</si>
  <si>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</si>
  <si>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</si>
  <si>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</si>
  <si>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</si>
  <si>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</si>
  <si>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</si>
  <si>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</si>
  <si>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</si>
  <si>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</si>
  <si>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</si>
  <si>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</si>
  <si>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</si>
  <si>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</si>
  <si>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</si>
  <si>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</si>
  <si>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</si>
  <si>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PCM-20251119-00001495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</si>
  <si>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</si>
  <si>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</si>
  <si>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</si>
  <si>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</si>
  <si>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</si>
  <si>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</si>
  <si>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</si>
  <si>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</si>
  <si>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</si>
  <si>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</si>
  <si>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</si>
  <si>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</si>
  <si>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</si>
  <si>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</si>
  <si>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</si>
  <si>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</si>
  <si>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</si>
  <si>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</si>
  <si>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</si>
  <si>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</si>
  <si>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</si>
  <si>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</si>
  <si>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</si>
  <si>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</si>
  <si>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</si>
  <si>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</si>
  <si>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</si>
  <si>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</si>
  <si>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</si>
  <si>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</si>
  <si>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</si>
  <si>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</si>
  <si>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</si>
  <si>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</si>
  <si>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</si>
  <si>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</si>
  <si>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</si>
  <si>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</si>
  <si>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</si>
  <si>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</si>
  <si>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</si>
  <si>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</si>
  <si>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</si>
  <si>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</si>
  <si>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</si>
  <si>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</si>
  <si>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</si>
  <si>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</si>
  <si>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</si>
  <si>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</si>
  <si>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</si>
  <si>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</si>
  <si>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</si>
  <si>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</si>
  <si>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</si>
  <si>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</si>
  <si>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</si>
  <si>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</si>
  <si>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</si>
  <si>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</si>
  <si>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</si>
  <si>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</si>
  <si>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</si>
  <si>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</si>
  <si>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</si>
  <si>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</si>
  <si>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</si>
  <si>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</si>
  <si>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</si>
  <si>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</si>
  <si>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</si>
  <si>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</si>
  <si>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</si>
  <si>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</si>
  <si>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</si>
  <si>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</si>
  <si>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</si>
  <si>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</si>
  <si>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</si>
  <si>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</si>
  <si>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</si>
  <si>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</si>
  <si>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</si>
  <si>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</si>
  <si>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</si>
  <si>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</si>
  <si>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</si>
  <si>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</si>
  <si>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</si>
  <si>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</si>
  <si>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</si>
  <si>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</si>
  <si>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</si>
  <si>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</si>
  <si>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</si>
  <si>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TT-20251119-00078- no new PCM</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</si>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</sst>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 totalsRowShown="0" headerRowDxfId="174" dataDxfId="173" headerRowBorderDxfId="171" tableBorderDxfId="172" totalsRowBorderDxfId="170">
  <autoFilter ref="A1:L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317.72467673611391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17344</v>
      </c>
      <c r="E3" s="142" t="s">
        <v>39021</v>
      </c>
      <c r="F3" s="143">
        <v>45980.653587962966</v>
      </c>
      <c r="G3" s="144">
        <f ca="1">IFERROR(NOW()-F3,"")</f>
        <v>1.9514699073624797E-2</v>
      </c>
      <c r="H3" s="143">
        <v>45980.648634259262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45980.67310266204</v>
      </c>
      <c r="H4" s="143"/>
      <c r="I4" s="141" t="str">
        <f>IFERROR(VLOOKUP(D4,DB!A:F,6,0),"")</f>
        <v/>
      </c>
      <c r="J4" s="141" t="str">
        <f>IFERROR(VLOOKUP(D4,DB!A:G,7,0),"")</f>
        <v/>
      </c>
      <c r="K4" s="145"/>
      <c r="L4" s="146" t="str">
        <f>IFERROR(VLOOKUP(D4,DB!A:I,9,0),"")</f>
        <v/>
      </c>
    </row>
    <row r="5" spans="1:15" ht="15" customHeight="1">
      <c r="A5" s="128"/>
      <c r="B5" s="129" t="str">
        <f>IFERROR(VLOOKUP(D10,DB!A:K,11,0),"")</f>
        <v/>
      </c>
      <c r="C5" s="129"/>
      <c r="D5" s="129"/>
      <c r="E5" s="130"/>
      <c r="F5" s="127"/>
      <c r="G5" s="131">
        <f ca="1">IFERROR(NOW()-F5,"")</f>
        <v>45980.67310266204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45980.67310266204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45980.67310266204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45980.67310266204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45980.67310266204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45980.67310266204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45980.67310266204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45980.67310266204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45980.67310266204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45980.67310266204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45980.67310266204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45980.67310266204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45980.67310266204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45980.67310266204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45980.67310266204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45980.67310266204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45980.67310266204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45980.67310266204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45980.67310266204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45980.67310266204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45980.67310266204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45980.67310266204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45980.67310266204</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45980.67310266204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45980.67310266204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45980.67310266204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45980.67310266204</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45980.67310266204</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45980.67310266204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45980.67310266204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45980.67310266204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45980.67310266204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45980.67310266204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45980.67310266204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45980.67310266204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45980.67310266204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45980.67310266204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45980.67310266204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45980.67310266204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45980.67310266204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45980.67310266204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45980.67310266204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45980.67310266204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45980.67310266204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45980.67310266204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45980.67310266204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45980.67310266204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45980.67310266204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45980.67310266204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45980.67310266204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45980.67310266204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45980.67310266204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45980.67310266204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45980.67310266204</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155.67326469907857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45980.67310266204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45980.67310266204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45980.67310266204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45980.67310266204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45980.67310266204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45980.67310266204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45980.67310266204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45980.67310266204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45980.67310266204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45980.67310266204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45980.67310266204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45980.67310266204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45980.67310266204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45980.67310266204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45980.67310266204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45980.67310266204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45980.67310266204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45980.67310266204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45980.67310266204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45980.67310266204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45980.67310266204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45980.67310266204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45980.67310266204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45980.67310266204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45980.67310266204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45980.67310266204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45980.67310266204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45980.67310266204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45980.67310266204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45980.67310266204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45980.67310266204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45980.67310266204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45980.67310266204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45980.67310266204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45980.67310266204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45980.67310266204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45980.67310266204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45980.67310266204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45980.67310266204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45980.67310266204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45980.67310266204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45980.67310266204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45980.67310266204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45980.67310266204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45980.67310266204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45980.67310266204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45980.67310266204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45980.67310266204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45980.67310266204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45980.67310266204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45980.67310266204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45980.67310266204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45980.67310266204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45980.67310266204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45980.67310266204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45980.67310266204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45980.67310266204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45980.67310266204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45980.67310266204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45980.67310266204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45980.67310266204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45980.67310266204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45980.67310266204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45980.67310266204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45980.67310266204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45980.67310266204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45980.67310266204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45980.67310266204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45980.67310266204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45980.67310266204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45980.67310266204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45980.67310266204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45980.67310266204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45980.67310266204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45980.67310266204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45980.67310266204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45980.67310266204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45980.67310266204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45980.67310266204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45980.67310266204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45980.67310266204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45980.67310266204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45980.67310266204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45980.67310266204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45980.67310266204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45980.67310266204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45980.67310266204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45980.67310266204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45980.67310266204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45980.67310266204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45980.67310266204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45980.67310266204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45980.67310266204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45980.67310266204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45980.67310266204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45980.67310266204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45980.67310266204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45980.67310266204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45980.67310266204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45980.67310266204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45980.67310266204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45980.67310266204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45980.67310266204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45980.67310266204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45980.67310266204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45980.67310266204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45980.67310266204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45980.67310266204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45980.67310266204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45980.67310266204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45980.67310266204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45980.67310266204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45980.67310266204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45980.67310266204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45980.67310266204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45980.67310266204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45980.67310266204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45980.67310266204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45980.67310266204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45980.67310266204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45980.67310266204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45980.67310266204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45980.67310266204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45980.67310266204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45980.67310266204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45980.67310266204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45980.67310266204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45980.67310266204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45980.67310266204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45980.67310266204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45980.67310266204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45980.67310266204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45980.67310266204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45980.67310266204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45980.67310266204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45980.67310266204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45980.67310266204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45980.67310266204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45980.67310266204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45980.67310266204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45980.67310266204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45980.67310266204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45980.67310266204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45980.67310266204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45980.67310266204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45980.67310266204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45980.67310266204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45980.67310266204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45980.67310266204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45980.67310266204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45980.67310266204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45980.67310266204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45980.67310266204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45980.67310266204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45980.67310266204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45980.67310266204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45980.67310266204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45980.67310266204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45980.67310266204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45980.67310266204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45980.67310266204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45980.67310266204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45980.67310266204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45980.67310266204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45980.67310266204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45980.67310266204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45980.67310266204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45980.67310266204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45980.67310266204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45980.67310266204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45980.67310266204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45980.67310266204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45980.67310266204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45980.67310266204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45980.67310266204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45980.67310266204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45980.67310266204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45980.67310266204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45980.67310266204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45980.67310266204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45980.67310266204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45980.67310266204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45980.67310266204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45980.67310266204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45980.67310266204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45980.67310266204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45980.67310266204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45980.67310266204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45980.67310266204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45980.67310266204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45980.67310266204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45980.67310266204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45980.67310266204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45980.67310266204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45980.67310266204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45980.67310266204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45980.67310266204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45980.67310266204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45980.67310266204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45980.67310266204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45980.67310266204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45980.67310266204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45980.67310266204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45980.67310266204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45980.67310266204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45980.67310266204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45980.67310266204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45980.67310266204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45980.67310266204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45980.67310266204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45980.67310266204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45980.67310266204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45980.67310266204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45980.67310266204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45980.67310266204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45980.67310266204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45980.67310266204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45980.67310266204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45980.67310266204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45980.67310266204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45980.67310266204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45980.67310266204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45980.67310266204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45980.67310266204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45980.67310266204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45980.67310266204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45980.67310266204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45980.67310266204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45980.67310266204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45980.67310266204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45980.67310266204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45980.67310266204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45980.67310266204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45980.67310266204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45980.67310266204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45980.67310266204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45980.67310266204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45980.67310266204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45980.67310266204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45980.67310266204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45980.67310266204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45980.67310266204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45980.67310266204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45980.67310266204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45980.67310266204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45980.67310266204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45980.67310266204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45980.67310266204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45980.67310266204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45980.67310266204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45980.67310266204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45980.67310266204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45980.67310266204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45980.67310266204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45980.67310266204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45980.67310266204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45980.67310266204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45980.67310266204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45980.67310266204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45980.67310266204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45980.67310266204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45980.67310266204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45980.67310266204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45980.67310266204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45980.67310266204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45980.67310266204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45980.67310266204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45980.67310266204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45980.67310266204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45980.67310266204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45980.67310266204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45980.67310266204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45980.67310266204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45980.67310266204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45980.67310266204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45980.67310266204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45980.67310266204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45980.67310266204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45980.67310266204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45980.67310266204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45980.67310266204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45980.67310266204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45980.67310266204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45980.67310266204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45980.67310266204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45980.67310266204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45980.67310266204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45980.67310266204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45980.67310266204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45980.67310266204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45980.67310266204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45980.67310266204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45980.67310266204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45980.67310266204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45980.67310266204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45980.67310266204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45980.67310266204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45980.67310266204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45980.67310266204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45980.67310266204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45980.67310266204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45980.67310266204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45980.67310266204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45980.67310266204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45980.67310266204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45980.67310266204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45980.67310266204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45980.67310266204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45980.67310266204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45980.67310266204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45980.67310266204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45980.67310266204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45980.67310266204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45980.67310266204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45980.67310266204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45980.67310266204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45980.67310266204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45980.67310266204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45980.67310266204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45980.67310266204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45980.67310266204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45980.67310266204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45980.67310266204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45980.67310266204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45980.67310266204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45980.67310266204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45980.67310266204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45980.67310266204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45980.67310266204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45980.67310266204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45980.67310266204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45980.67310266204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45980.67310266204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45980.67310266204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45980.67310266204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45980.67310266204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45980.67310266204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45980.67310266204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45980.67310266204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45980.67310266204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45980.67310266204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45980.67310266204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45980.67310266204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45980.67310266204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45980.67310266204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45980.67310266204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45980.67310266204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45980.67310266204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45980.67310266204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45980.67310266204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45980.67310266204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45980.67310266204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45980.67310266204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45980.67310266204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45980.67310266204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45980.67310266204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45980.67310266204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45980.67310266204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45980.67310266204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45980.67310266204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45980.67310266204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45980.67310266204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45980.67310266204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45980.67310266204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45980.67310266204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45980.67310266204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45980.67310266204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45980.67310266204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45980.67310266204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45980.67310266204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45980.67310266204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45980.67310266204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45980.67310266204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45980.67310266204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45980.67310266204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45980.67310266204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45980.67310266204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45980.67310266204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45980.67310266204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45980.67310266204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45980.67310266204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45980.67310266204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45980.67310266204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45980.67310266204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45980.67310266204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45980.67310266204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45980.67310266204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45980.67310266204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45980.67310266204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45980.67310266204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45980.67310266204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45980.67310266204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45980.67310266204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45980.67310266204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45980.67310266204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45980.67310266204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45980.67310266204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45980.67310266204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45980.67310266204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45980.67310266204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45980.67310266204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45980.67310266204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45980.67310266204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45980.67310266204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45980.67310266204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45980.67310266204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45980.67310266204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45980.67310266204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45980.67310266204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45980.67310266204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45980.67310266204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45980.67310266204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45980.67310266204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45980.67310266204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45980.67310266204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45980.67310266204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45980.67310266204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45980.67310266204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45980.67310266204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45980.67310266204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45980.67310266204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45980.67310266204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45980.67310266204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45980.67310266204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45980.67310266204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45980.67310266204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45980.67310266204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45980.67310266204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45980.67310266204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45980.67310266204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45980.67310266204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45980.67310266204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45980.67310266204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45980.67310266204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45980.67310266204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45980.67310266204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45980.67310266204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45980.67310266204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45980.67310266204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45980.67310266204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45980.67310266204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45980.67310266204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45980.67310266204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45980.67310266204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45980.67310266204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45980.67310266204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45980.67310266204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45980.67310266204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45980.67310266204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45980.67310266204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45980.67310266204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45980.67310266204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45980.67310266204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45980.67310266204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45980.67310266204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45980.67310266204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45980.67310266204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45980.67310266204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45980.67310266204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45980.67310266204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45980.67310266204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45980.67310266204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45980.67310266204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45980.67310266204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45980.67310266204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45980.67310266204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45980.67310266204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45980.67310266204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45980.67310266204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45980.67310266204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45980.67310266204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45980.67310266204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45980.67310266204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45980.67310266204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45980.67310266204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45980.67310266204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45980.67310266204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45980.67310266204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45980.67310266204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45980.67310266204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45980.67310266204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45980.67310266204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45980.67310266204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45980.67310266204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45980.67310266204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45980.67310266204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45980.67310266204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45980.67310266204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45980.67310266204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45980.67310266204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45980.67310266204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45980.67310266204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45980.67310266204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45980.67310266204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45980.67310266204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45980.67310266204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45980.67310266204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45980.67310266204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45980.67310266204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45980.67310266204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45980.67310266204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45980.67310266204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45980.67310266204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45980.67310266204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45980.67310266204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45980.67310266204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45980.67310266204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45980.67310266204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45980.67310266204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45980.67310266204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45980.67310266204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45980.67310266204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45980.67310266204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45980.67310266204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45980.67310266204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45980.67310266204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45980.67310266204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45980.67310266204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45980.67310266204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45980.67310266204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45980.67310266204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45980.67310266204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45980.67310266204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45980.67310266204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45980.67310266204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45980.67310266204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45980.67310266204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45980.67310266204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45980.67310266204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45980.67310266204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45980.67310266204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45980.67310266204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45980.67310266204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45980.67310266204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45980.67310266204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45980.67310266204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45980.67310266204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45980.67310266204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45980.67310266204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45980.67310266204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45980.67310266204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45980.67310266204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45980.67310266204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45980.67310266204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45980.67310266204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45980.67310266204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45980.67310266204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45980.67310266204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45980.67310266204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45980.67310266204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45980.67310266204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45980.67310266204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45980.67310266204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45980.67310266204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45980.67310266204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45980.67310266204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45980.67310266204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45980.67310266204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45980.67310266204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45980.67310266204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45980.67310266204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45980.67310266204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45980.67310266204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45980.67310266204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45980.67310266204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45980.67310266204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45980.67310266204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45980.67310266204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45980.67310266204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45980.67310266204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45980.67310266204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45980.67310266204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45980.67310266204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45980.67310266204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45980.67310266204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45980.67310266204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45980.67310266204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45980.67310266204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45980.67310266204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45980.67310266204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45980.67310266204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45980.67310266204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45980.67310266204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45980.67310266204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45980.67310266204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45980.67310266204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45980.67310266204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45980.67310266204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45980.67310266204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45980.67310266204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45980.67310266204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45980.67310266204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45980.67310266204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45980.67310266204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45980.67310266204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45980.67310266204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45980.67310266204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45980.67310266204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45980.67310266204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45980.67310266204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45980.67310266204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45980.67310266204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45980.67310266204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45980.67310266204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45980.67310266204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45980.67310266204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45980.67310266204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45980.67310266204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45980.67310266204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45980.67310266204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45980.67310266204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45980.67310266204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45980.67310266204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45980.67310266204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45980.67310266204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45980.67310266204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45980.67310266204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45980.67310266204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45980.67310266204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45980.67310266204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45980.67310266204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45980.67310266204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45980.67310266204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45980.67310266204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45980.67310266204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45980.67310266204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45980.67310266204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45980.67310266204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45980.67310266204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45980.67310266204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45980.67310266204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45980.67310266204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45980.67310266204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45980.67310266204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45980.67310266204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45980.67310266204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45980.67310266204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45980.67310266204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45980.67310266204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45980.67310266204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45980.67310266204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45980.67310266204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45980.67310266204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45980.67310266204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45980.67310266204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45980.67310266204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45980.67310266204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45980.67310266204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45980.67310266204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45980.67310266204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45980.67310266204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45980.67310266204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45980.67310266204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45980.67310266204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45980.67310266204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45980.67310266204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45980.67310266204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45980.67310266204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45980.67310266204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45980.67310266204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45980.67310266204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45980.67310266204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45980.67310266204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45980.67310266204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45980.67310266204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45980.67310266204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45980.67310266204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45980.67310266204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45980.67310266204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45980.67310266204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45980.67310266204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45980.67310266204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45980.67310266204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45980.67310266204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45980.67310266204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45980.67310266204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45980.67310266204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45980.67310266204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45980.67310266204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45980.67310266204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45980.67310266204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45980.67310266204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45980.67310266204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45980.67310266204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45980.67310266204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45980.67310266204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45980.67310266204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45980.67310266204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45980.67310266204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45980.67310266204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45980.67310266204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45980.67310266204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45980.67310266204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45980.67310266204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45980.67310266204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45980.67310266204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45980.67310266204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45980.67310266204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45980.67310266204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45980.67310266204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45980.67310266204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45980.67310266204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45980.67310266204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45980.67310266204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45980.67310266204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45980.67310266204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45980.67310266204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45980.67310266204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45980.67310266204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45980.67310266204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45980.67310266204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45980.67310266204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45980.67310266204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45980.67310266204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45980.67310266204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45980.67310266204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45980.67310266204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45980.67310266204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45980.67310266204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45980.67310266204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45980.67310266204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45980.67310266204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45980.67310266204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45980.67310266204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45980.67310266204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45980.67310266204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45980.67310266204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45980.67310266204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45980.67310266204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45980.67310266204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45980.67310266204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45980.67310266204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45980.67310266204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45980.67310266204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45980.67310266204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45980.67310266204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45980.67310266204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45980.67310266204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45980.67310266204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45980.67310266204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45980.67310266204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45980.67310266204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45980.67310266204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45980.67310266204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45980.67310266204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45980.67310266204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45980.67310266204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45980.67310266204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45980.67310266204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45980.67310266204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45980.67310266204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45980.67310266204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45980.67310266204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45980.67310266204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45980.67310266204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45980.67310266204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45980.67310266204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45980.67310266204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45980.67310266204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45980.67310266204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45980.67310266204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45980.67310266204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45980.67310266204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45980.67310266204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45980.67310266204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45980.67310266204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45980.67310266204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45980.67310266204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45980.67310266204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45980.67310266204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45980.67310266204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45980.67310266204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45980.67310266204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45980.67310266204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45980.67310266204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45980.67310266204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45980.67310266204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45980.67310266204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45980.67310266204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45980.67310266204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45980.67310266204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45980.67310266204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45980.67310266204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45980.67310266204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45980.67310266204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45980.67310266204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45980.67310266204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45980.67310266204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45980.67310266204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45980.67310266204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45980.67310266204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45980.67310266204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45980.67310266204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45980.67310266204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45980.67310266204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45980.67310266204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45980.67310266204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45980.67310266204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45980.67310266204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45980.67310266204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45980.67310266204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45980.67310266204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45980.67310266204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45980.67310266204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45980.67310266204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45980.67310266204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45980.67310266204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45980.67310266204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45980.67310266204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45980.67310266204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45980.67310266204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45980.67310266204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45980.67310266204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45980.67310266204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45980.67310266204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45980.67310266204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45980.67310266204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45980.67310266204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45980.67310266204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45980.67310266204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45980.67310266204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45980.67310266204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45980.67310266204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45980.67310266204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45980.67310266204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45980.67310266204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45980.67310266204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45980.67310266204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45980.67310266204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45980.67310266204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45980.67310266204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45980.67310266204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45980.67310266204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45980.67310266204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45980.67310266204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45980.67310266204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45980.67310266204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45980.67310266204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45980.67310266204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45980.67310266204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45980.67310266204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45980.67310266204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45980.67310266204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45980.67310266204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45980.67310266204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45980.67310266204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45980.67310266204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45980.67310266204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45980.67310266204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45980.67310266204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45980.67310266204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45980.67310266204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45980.67310266204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45980.67310266204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45980.67310266204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45980.67310266204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45980.67310266204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45980.67310266204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45980.67310266204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45980.67310266204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45980.67310266204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45980.67310266204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45980.67310266204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45980.67310266204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45980.67310266204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45980.67310266204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45980.67310266204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45980.67310266204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45980.67310266204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45980.67310266204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45980.67310266204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45980.67310266204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45980.67310266204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45980.67310266204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45980.67310266204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45980.67310266204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45980.67310266204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45980.67310266204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45980.67310266204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45980.67310266204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45980.67310266204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45980.67310266204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45980.67310266204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45980.67310266204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45980.67310266204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45980.67310266204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45980.67310266204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45980.67310266204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45980.67310266204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45980.67310266204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45980.67310266204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45980.67310266204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45980.67310266204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45980.67310266204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45980.67310266204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45980.67310266204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45980.67310266204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45980.67310266204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45980.67310266204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45980.67310266204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45980.67310266204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45980.67310266204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45980.67310266204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45980.67310266204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45980.67310266204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45980.67310266204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45980.67310266204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45980.67310266204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45980.67310266204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45980.67310266204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45980.67310266204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45980.67310266204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45980.67310266204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45980.67310266204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45980.67310266204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45980.67310266204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45980.67310266204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45980.67310266204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45980.67310266204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45980.67310266204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45980.67310266204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45980.67310266204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45980.67310266204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45980.67310266204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45980.67310266204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45980.67310266204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45980.67310266204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45980.67310266204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45980.67310266204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45980.67310266204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45980.67310266204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45980.67310266204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45980.67310266204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45980.67310266204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45980.67310266204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45980.67310266204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45980.67310266204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45980.67310266204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45980.67310266204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45980.67310266204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45980.67310266204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45980.67310266204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45980.67310266204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45980.67310266204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45980.67310266204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45980.67310266204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45980.67310266204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45980.67310266204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45980.67310266204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45980.67310266204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45980.67310266204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45980.67310266204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45980.67310266204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45980.67310266204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45980.67310266204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45980.67310266204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45980.67310266204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45980.67310266204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45980.67310266204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45980.67310266204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45980.67310266204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45980.67310266204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45980.67310266204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45980.67310266204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45980.67310266204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45980.67310266204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45980.67310266204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45980.67310266204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45980.67310266204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45980.67310266204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45980.67310266204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45980.67310266204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45980.67310266204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45980.67310266204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45980.67310266204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45980.67310266204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45980.67310266204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45980.67310266204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45980.67310266204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45980.67310266204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45980.67310266204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45980.67310266204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45980.67310266204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45980.67310266204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45980.67310266204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45980.67310266204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45980.67310266204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45980.67310266204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45980.67310266204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45980.67310266204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45980.67310266204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45980.67310266204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45980.67310266204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45980.67310266204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45980.67310266204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45980.67310266204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45980.67310266204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45980.67310266204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45980.67310266204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45980.67310266204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45980.67310266204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45980.67310266204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45980.67310266204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45980.67310266204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45980.67310266204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45980.67310266204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45980.67310266204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45980.67310266204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45980.67310266204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45980.67310266204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45980.67310266204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45980.67310266204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45980.67310266204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45980.67310266204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45980.67310266204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45980.67310266204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45980.67310266204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45980.67310266204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45980.67310266204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45980.67310266204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45980.67310266204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45980.67310266204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45980.67310266204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45980.67310266204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45980.67310266204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45980.67310266204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45980.67310266204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45980.67310266204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45980.67310266204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45980.67310266204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45980.67310266204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45980.67310266204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45980.67310266204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45980.67310266204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45980.67310266204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45980.67310266204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45980.67310266204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45980.67310266204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45980.67310266204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45980.67310266204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45980.67310266204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45980.67310266204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45980.67310266204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45980.67310266204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45980.67310266204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45980.67310266204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45980.67310266204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45980.67310266204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45980.67310266204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45980.67310266204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45980.67310266204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45980.67310266204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45980.67310266204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45980.67310266204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45980.67310266204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45980.67310266204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45980.67310266204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45980.67310266204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45980.67310266204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45980.67310266204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45980.67310266204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45980.67310266204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45980.67310266204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45980.67310266204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45980.67310266204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45980.67310266204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45980.67310266204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45980.67310266204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45980.67310266204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45980.67310266204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45980.67310266204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45980.67310266204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45980.67310266204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45980.67310266204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45980.67310266204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45980.67310266204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45980.67310266204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45980.67310266204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45980.67310266204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45980.67310266204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45980.67310266204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45980.67310266204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45980.67310266204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45980.67310266204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45980.67310266204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45980.67310266204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45980.67310266204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45980.67310266204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45980.67310266204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45980.67310266204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45980.67310266204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45980.67310266204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45980.67310266204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45980.67310266204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45980.67310266204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45980.67310266204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45980.67310266204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45980.67310266204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45980.67310266204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45980.67310266204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45980.67310266204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45980.67310266204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45980.67310266204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45980.67310266204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45980.67310266204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45980.67310266204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45980.67310266204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45980.67310266204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45980.67310266204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45980.67310266204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45980.67310266204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45980.67310266204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45980.67310266204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45980.67310266204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45980.67310266204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45980.67310266204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45980.67310266204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45980.67310266204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45980.67310266204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45980.67310266204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45980.67310266204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45980.67310266204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45980.67310266204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45980.67310266204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45980.67310266204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45980.67310266204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45980.67310266204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45980.67310266204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45980.67310266204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45980.67310266204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45980.67310266204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45980.67310266204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45980.67310266204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45980.67310266204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45980.67310266204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45980.67310266204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45980.67310266204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45980.67310266204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45980.67310266204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45980.67310266204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45980.67310266204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45980.67310266204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45980.67310266204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45980.67310266204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45980.67310266204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45980.67310266204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45980.67310266204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45980.67310266204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45980.67310266204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45980.67310266204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45980.67310266204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45980.67310266204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45980.67310266204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45980.67310266204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45980.67310266204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45980.67310266204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45980.67310266204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45980.67310266204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45980.67310266204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277.19238506944384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9" ca="1" si="0">IFERROR(NOW()-F3,"")</f>
        <v>8.5787847223400604E-2</v>
      </c>
      <c r="H3" s="95">
        <v>45980.581435185188</v>
      </c>
      <c r="I3" s="113" t="str">
        <f>IFERROR(VLOOKUP(D3,DB!A:F,6,0),"")</f>
        <v>SCECO</v>
      </c>
      <c r="J3" s="113" t="str">
        <f>IFERROR(VLOOKUP(D3,DB!A:G,7,0),"")</f>
        <v>Vandalized</v>
      </c>
      <c r="K3" s="97" t="s">
        <v>39110</v>
      </c>
      <c r="L3" s="91" t="str">
        <f>IFERROR(VLOOKUP(D3,DB!A:I,9,0),"")</f>
        <v>Latis</v>
      </c>
    </row>
    <row r="4" spans="1:16" ht="15" customHeight="1">
      <c r="A4" s="113"/>
      <c r="B4" s="113" t="str">
        <f>IFERROR(VLOOKUP(D4,DB!A:K,11,0),"")</f>
        <v/>
      </c>
      <c r="C4" s="93"/>
      <c r="D4" s="91"/>
      <c r="E4" s="94"/>
      <c r="F4" s="95"/>
      <c r="G4" s="96">
        <f t="shared" ca="1" si="0"/>
        <v>45980.67310266204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45980.67310266204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45980.67310266204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45980.67310266204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45980.67310266204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45980.67310266204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45980.67310266204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45980.67310266204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45980.67310266204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45980.67310266204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45980.67310266204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45980.67310266204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45980.67310266204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45980.67310266204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45980.67310266204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45980.67310266204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45980.67310266204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45980.67310266204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45980.67310266204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45980.67310266204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45980.67310266204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45980.67310266204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45980.67310266204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45980.67310266204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45980.67310266204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45980.67310266204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45980.67310266204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45980.67310266204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45980.67310266204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45980.67310266204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45980.67310266204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45980.67310266204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45980.67310266204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45980.67310266204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45980.67310266204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45980.67310266204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45980.67310266204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45980.67310266204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45980.67310266204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45980.67310266204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45980.67310266204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45980.67310266204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45980.67310266204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45980.67310266204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45980.67310266204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45980.67310266204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45980.67310266204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45980.67310266204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45980.67310266204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45980.67310266204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45980.67310266204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45980.67310266204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45980.67310266204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45980.67310266204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45980.67310266204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45980.67310266204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45980.67310266204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45980.67310266204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45980.67310266204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45980.67310266204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45980.67310266204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45980.67310266204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45980.67310266204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45980.67310266204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45980.67310266204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45980.67310266204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45980.67310266204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45980.67310266204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45980.67310266204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45980.67310266204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45980.67310266204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45980.67310266204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45980.67310266204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45980.67310266204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45980.67310266204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45980.67310266204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45980.67310266204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45980.67310266204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45980.67310266204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45980.67310266204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45980.67310266204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45980.67310266204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45980.67310266204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45980.67310266204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45980.67310266204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45980.67310266204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45980.67310266204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45980.67310266204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45980.67310266204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45980.67310266204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45980.67310266204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45980.67310266204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45980.67310266204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45980.67310266204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45980.67310266204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45980.67310266204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45980.67310266204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45980.67310266204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45980.67310266204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45980.67310266204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45980.67310266204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45980.67310266204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45980.67310266204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45980.67310266204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45980.67310266204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45980.67310266204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45980.67310266204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45980.67310266204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45980.67310266204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45980.67310266204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45980.67310266204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45980.67310266204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45980.67310266204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45980.67310266204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45980.67310266204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45980.67310266204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45980.67310266204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45980.67310266204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45980.67310266204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45980.67310266204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45980.67310266204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45980.67310266204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45980.67310266204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45980.67310266204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45980.67310266204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45980.67310266204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45980.67310266204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45980.67310266204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45980.67310266204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45980.67310266204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45980.67310266204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45980.67310266204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45980.67310266204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45980.67310266204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45980.67310266204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45980.67310266204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45980.67310266204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45980.67310266204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45980.67310266204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45980.67310266204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45980.67310266204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45980.67310266204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45980.67310266204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45980.67310266204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45980.67310266204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45980.67310266204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45980.67310266204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45980.67310266204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45980.67310266204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45980.67310266204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45980.67310266204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45980.67310266204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45980.67310266204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45980.67310266204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45980.67310266204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45980.67310266204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45980.67310266204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45980.67310266204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45980.67310266204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45980.67310266204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45980.67310266204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45980.67310266204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45980.67310266204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45980.67310266204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45980.67310266204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45980.67310266204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45980.67310266204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45980.67310266204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45980.67310266204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45980.67310266204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45980.67310266204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45980.67310266204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45980.67310266204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45980.67310266204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45980.67310266204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45980.67310266204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45980.67310266204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45980.67310266204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45980.67310266204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45980.67310266204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45980.67310266204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45980.67310266204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45980.67310266204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45980.67310266204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45980.67310266204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45980.67310266204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45980.67310266204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45980.67310266204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45980.67310266204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45980.67310266204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45980.67310266204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45980.67310266204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45980.67310266204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45980.67310266204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45980.67310266204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45980.67310266204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45980.67310266204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45980.67310266204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45980.67310266204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45980.67310266204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45980.67310266204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45980.67310266204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45980.67310266204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45980.67310266204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45980.67310266204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45980.67310266204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45980.67310266204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45980.67310266204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45980.67310266204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45980.67310266204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45980.67310266204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45980.67310266204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45980.67310266204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45980.67310266204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45980.67310266204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45980.67310266204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45980.67310266204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45980.67310266204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45980.67310266204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45980.67310266204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45980.67310266204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45980.67310266204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45980.67310266204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45980.67310266204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45980.67310266204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45980.67310266204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45980.67310266204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45980.67310266204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45980.67310266204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45980.67310266204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45980.67310266204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45980.67310266204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45980.67310266204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45980.67310266204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45980.67310266204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45980.67310266204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45980.67310266204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45980.67310266204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45980.67310266204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45980.67310266204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45980.67310266204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45980.67310266204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45980.67310266204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45980.67310266204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45980.67310266204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45980.67310266204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45980.67310266204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45980.67310266204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45980.67310266204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45980.67310266204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45980.67310266204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45980.67310266204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45980.67310266204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45980.67310266204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45980.67310266204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45980.67310266204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45980.67310266204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45980.67310266204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45980.67310266204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45980.67310266204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45980.67310266204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45980.67310266204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45980.67310266204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45980.67310266204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45980.67310266204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45980.67310266204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45980.67310266204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45980.67310266204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45980.67310266204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45980.67310266204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45980.67310266204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45980.67310266204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45980.67310266204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45980.67310266204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45980.67310266204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45980.67310266204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45980.67310266204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45980.67310266204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45980.67310266204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45980.67310266204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45980.67310266204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45980.67310266204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45980.67310266204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45980.67310266204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45980.67310266204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45980.67310266204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45980.67310266204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45980.67310266204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45980.67310266204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45980.67310266204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45980.67310266204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45980.67310266204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45980.67310266204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45980.67310266204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45980.67310266204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45980.67310266204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45980.67310266204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45980.67310266204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45980.67310266204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45980.67310266204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45980.67310266204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45980.67310266204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45980.67310266204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45980.67310266204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45980.67310266204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45980.67310266204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45980.67310266204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45980.67310266204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45980.67310266204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45980.67310266204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45980.67310266204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45980.67310266204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45980.67310266204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45980.67310266204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45980.67310266204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45980.67310266204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45980.67310266204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45980.67310266204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45980.67310266204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45980.67310266204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45980.67310266204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45980.67310266204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45980.67310266204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45980.67310266204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45980.67310266204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45980.67310266204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45980.67310266204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45980.67310266204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45980.67310266204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45980.67310266204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45980.67310266204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45980.67310266204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45980.67310266204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45980.67310266204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45980.67310266204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45980.67310266204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45980.67310266204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45980.67310266204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45980.67310266204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45980.67310266204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45980.67310266204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45980.67310266204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45980.67310266204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45980.67310266204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45980.67310266204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45980.67310266204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45980.67310266204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45980.67310266204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45980.67310266204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45980.67310266204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45980.67310266204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45980.67310266204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45980.67310266204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45980.67310266204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45980.67310266204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45980.67310266204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45980.67310266204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45980.67310266204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45980.67310266204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45980.67310266204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45980.67310266204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45980.67310266204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45980.67310266204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45980.67310266204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45980.67310266204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45980.67310266204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45980.67310266204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45980.67310266204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45980.67310266204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45980.67310266204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45980.67310266204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45980.67310266204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45980.67310266204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45980.67310266204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45980.67310266204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45980.67310266204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45980.67310266204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45980.67310266204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45980.67310266204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45980.67310266204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45980.67310266204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45980.67310266204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45980.67310266204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45980.67310266204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45980.67310266204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45980.67310266204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45980.67310266204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45980.67310266204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45980.67310266204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45980.67310266204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45980.67310266204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45980.67310266204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45980.67310266204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45980.67310266204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45980.67310266204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45980.67310266204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45980.67310266204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45980.67310266204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45980.67310266204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45980.67310266204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45980.67310266204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45980.67310266204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45980.67310266204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45980.67310266204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45980.67310266204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45980.67310266204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45980.67310266204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45980.67310266204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45980.67310266204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45980.67310266204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45980.67310266204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45980.67310266204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45980.67310266204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45980.67310266204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45980.67310266204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45980.67310266204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45980.67310266204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45980.67310266204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45980.67310266204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45980.67310266204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45980.67310266204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45980.67310266204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45980.67310266204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45980.67310266204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45980.67310266204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45980.67310266204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45980.67310266204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45980.67310266204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45980.67310266204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45980.67310266204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45980.67310266204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45980.67310266204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45980.67310266204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45980.67310266204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45980.67310266204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45980.67310266204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45980.67310266204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45980.67310266204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45980.67310266204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45980.67310266204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45980.67310266204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45980.67310266204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45980.67310266204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45980.67310266204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45980.67310266204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45980.67310266204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45980.67310266204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45980.67310266204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45980.67310266204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45980.67310266204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45980.67310266204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45980.67310266204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45980.67310266204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45980.67310266204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45980.67310266204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45980.67310266204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45980.67310266204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45980.67310266204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45980.67310266204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45980.67310266204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45980.67310266204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45980.67310266204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45980.67310266204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45980.67310266204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45980.67310266204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45980.67310266204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45980.67310266204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45980.67310266204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45980.67310266204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45980.67310266204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45980.67310266204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45980.67310266204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45980.67310266204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45980.67310266204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45980.67310266204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45980.67310266204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45980.67310266204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45980.67310266204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45980.67310266204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45980.67310266204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45980.67310266204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45980.67310266204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45980.67310266204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45980.67310266204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45980.67310266204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45980.67310266204</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0"/>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88.841042476851726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54.484225347223401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32.011991550927632</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3.1582994213022175</v>
      </c>
      <c r="H5" s="135">
        <v>45977.468807870369</v>
      </c>
      <c r="I5" s="109" t="str">
        <f>IFERROR(VLOOKUP(D5,DB!A:F,6,0),"")</f>
        <v>SCECO</v>
      </c>
      <c r="J5" s="109" t="str">
        <f>IFERROR(VLOOKUP(D5,DB!A:G,7,0),"")</f>
        <v>Weak</v>
      </c>
      <c r="K5" s="109" t="s">
        <v>39118</v>
      </c>
      <c r="L5" s="109" t="str">
        <f>IFERROR(VLOOKUP(D5,DB!A:I,9,0),"")</f>
        <v>Latis</v>
      </c>
    </row>
    <row r="6" spans="1:13" s="105" customFormat="1">
      <c r="A6" s="109" t="s">
        <v>39119</v>
      </c>
      <c r="B6" s="109" t="str">
        <f>IFERROR(VLOOKUP(D6,DB!A:K,11,0),"")</f>
        <v>R5</v>
      </c>
      <c r="C6" s="109">
        <v>4</v>
      </c>
      <c r="D6" s="109" t="s">
        <v>35794</v>
      </c>
      <c r="E6" s="109" t="s">
        <v>39102</v>
      </c>
      <c r="F6" s="109" t="s">
        <v>24</v>
      </c>
      <c r="G6" s="111" t="str">
        <f ca="1">IFERROR(NOW()-F6,"")</f>
        <v/>
      </c>
      <c r="H6" s="135">
        <v>45980.591932870368</v>
      </c>
      <c r="I6" s="109" t="str">
        <f>IFERROR(VLOOKUP(D6,DB!A:F,6,0),"")</f>
        <v>SCECO</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45980.67310266204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45980.67310266204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45980.67310266204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45980.67310266204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45980.67310266204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45980.67310266204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45980.67310266204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45980.67310266204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45980.67310266204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45980.67310266204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45980.67310266204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45980.67310266204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45980.67310266204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45980.67310266204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45980.67310266204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45980.67310266204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45980.67310266204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45980.67310266204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45980.67310266204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45980.67310266204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45980.67310266204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45980.67310266204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45980.67310266204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45980.67310266204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45980.67310266204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45980.67310266204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45980.67310266204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45980.67310266204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45980.67310266204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45980.67310266204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45980.67310266204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45980.67310266204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45980.67310266204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45980.67310266204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45980.67310266204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45980.67310266204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45980.67310266204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45980.67310266204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45980.67310266204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45980.67310266204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45980.67310266204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45980.67310266204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45980.67310266204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45980.67310266204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45980.67310266204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45980.67310266204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45980.67310266204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45980.67310266204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45980.67310266204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45980.67310266204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45980.67310266204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45980.67310266204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45980.67310266204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45980.67310266204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45980.67310266204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45980.67310266204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45980.67310266204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45980.67310266204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45980.67310266204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45980.67310266204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45980.67310266204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45980.67310266204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45980.67310266204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45980.67310266204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45980.67310266204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45980.67310266204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45980.67310266204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45980.67310266204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45980.67310266204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45980.67310266204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45980.67310266204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45980.67310266204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45980.67310266204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45980.67310266204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45980.67310266204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45980.67310266204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45980.67310266204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45980.67310266204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45980.67310266204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45980.67310266204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45980.67310266204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45980.67310266204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45980.67310266204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45980.67310266204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45980.67310266204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45980.67310266204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45980.67310266204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45980.67310266204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45980.67310266204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45980.67310266204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45980.67310266204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45980.67310266204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45980.67310266204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45980.67310266204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45980.67310266204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45980.67310266204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45980.67310266204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45980.67310266204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45980.67310266204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45980.67310266204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45980.67310266204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45980.67310266204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45980.67310266204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45980.67310266204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45980.67310266204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45980.67310266204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45980.67310266204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45980.67310266204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45980.67310266204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45980.67310266204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45980.67310266204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45980.67310266204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45980.67310266204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45980.67310266204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45980.67310266204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45980.67310266204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45980.67310266204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45980.67310266204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45980.67310266204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45980.67310266204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45980.67310266204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45980.67310266204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45980.67310266204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45980.67310266204</v>
      </c>
      <c r="H130" s="109"/>
      <c r="I130" s="109" t="str">
        <f>IFERROR(VLOOKUP(D130,DB!A:F,6,0),"")</f>
        <v/>
      </c>
      <c r="J130" s="109" t="str">
        <f>IFERROR(VLOOKUP(D130,DB!A:G,7,0),"")</f>
        <v/>
      </c>
      <c r="K130" s="109"/>
      <c r="L130" s="109" t="str">
        <f>IFERROR(VLOOKUP(D130,DB!A:I,9,0),"")</f>
        <v/>
      </c>
    </row>
    <row r="131" spans="1:12">
      <c r="A131" s="138"/>
      <c r="B131" s="138" t="str">
        <f>IFERROR(VLOOKUP(D131,DB!A:K,11,0),"")</f>
        <v/>
      </c>
      <c r="C131" s="138"/>
      <c r="D131" s="138"/>
      <c r="E131" s="138"/>
      <c r="F131" s="139"/>
      <c r="G131" s="111">
        <f ca="1">IFERROR(NOW()-F131,"")</f>
        <v>45980.67310266204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45980.67310266204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45980.67310266204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45980.67310266204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45980.67310266204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45980.67310266204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45980.67310266204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45980.67310266204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45980.67310266204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45980.67310266204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45980.67310266204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45980.67310266204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45980.67310266204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45980.67310266204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45980.67310266204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45980.67310266204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45980.67310266204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45980.67310266204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45980.67310266204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45980.67310266204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45980.67310266204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45980.67310266204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45980.67310266204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45980.67310266204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45980.67310266204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45980.67310266204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45980.67310266204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45980.67310266204</v>
      </c>
      <c r="H158" s="139"/>
      <c r="I158" s="138" t="str">
        <f>IFERROR(VLOOKUP(D158,DB!A:F,6,0),"")</f>
        <v/>
      </c>
      <c r="J158" s="138" t="str">
        <f>IFERROR(VLOOKUP(D158,DB!A:G,7,0),"")</f>
        <v/>
      </c>
      <c r="K158" s="138"/>
      <c r="L158" s="138" t="str">
        <f>IFERROR(VLOOKUP(D158,DB!A:I,9,0),"")</f>
        <v/>
      </c>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45980.67310266204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45980.67310266204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45980.67310266204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45980.67310266204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45980.67310266204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45980.67310266204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45980.67310266204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45980.67310266204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45980.67310266204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45980.67310266204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45980.67310266204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45980.67310266204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45980.67310266204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45980.67310266204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45980.67310266204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45980.67310266204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45980.67310266204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45980.67310266204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45980.67310266204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45980.67310266204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45980.67310266204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45980.67310266204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45980.67310266204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45980.67310266204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45980.67310266204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45980.67310266204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45980.67310266204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45980.67310266204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45980.67310266204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45980.67310266204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45980.67310266204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45980.67310266204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45980.67310266204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45980.67310266204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45980.67310266204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45980.67310266204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45980.67310266204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45980.67310266204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45980.67310266204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45980.67310266204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45980.67310266204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45980.67310266204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45980.67310266204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45980.67310266204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45980.67310266204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45980.67310266204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45980.67310266204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45980.67310266204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45980.67310266204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45980.67310266204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45980.67310266204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45980.67310266204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45980.67310266204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45980.67310266204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45980.67310266204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45980.67310266204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45980.67310266204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45980.67310266204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45980.67310266204</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